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524\2017-18\524 notes for fall2017\"/>
    </mc:Choice>
  </mc:AlternateContent>
  <bookViews>
    <workbookView xWindow="1290" yWindow="135" windowWidth="9720" windowHeight="6285"/>
  </bookViews>
  <sheets>
    <sheet name="10-18-17 example" sheetId="31" r:id="rId1"/>
  </sheets>
  <definedNames>
    <definedName name="Heads">#REF!</definedName>
  </definedNames>
  <calcPr calcId="171027"/>
</workbook>
</file>

<file path=xl/calcChain.xml><?xml version="1.0" encoding="utf-8"?>
<calcChain xmlns="http://schemas.openxmlformats.org/spreadsheetml/2006/main">
  <c r="F15" i="31" l="1"/>
  <c r="I15" i="31"/>
  <c r="G15" i="31"/>
  <c r="C12" i="31"/>
  <c r="C11" i="31"/>
  <c r="C7" i="31"/>
  <c r="C8" i="31"/>
  <c r="F9" i="31"/>
  <c r="F8" i="31"/>
  <c r="G5" i="31"/>
  <c r="F7" i="31"/>
  <c r="F6" i="31"/>
  <c r="B12" i="31"/>
  <c r="B11" i="31"/>
  <c r="B10" i="31"/>
  <c r="B7" i="31"/>
  <c r="B9" i="31"/>
  <c r="B8" i="31"/>
  <c r="B6" i="31"/>
</calcChain>
</file>

<file path=xl/sharedStrings.xml><?xml version="1.0" encoding="utf-8"?>
<sst xmlns="http://schemas.openxmlformats.org/spreadsheetml/2006/main" count="25" uniqueCount="24">
  <si>
    <t>Yes</t>
  </si>
  <si>
    <t xml:space="preserve">No </t>
  </si>
  <si>
    <t>Null: p =.4</t>
  </si>
  <si>
    <r>
      <t xml:space="preserve">Alternate: p </t>
    </r>
    <r>
      <rPr>
        <sz val="10"/>
        <rFont val="Calibri"/>
        <family val="2"/>
      </rPr>
      <t>≠</t>
    </r>
    <r>
      <rPr>
        <sz val="10"/>
        <rFont val="Arial"/>
        <family val="2"/>
      </rPr>
      <t xml:space="preserve"> .4</t>
    </r>
  </si>
  <si>
    <t>90% Confidence Interval for p</t>
  </si>
  <si>
    <t xml:space="preserve">p^ = </t>
  </si>
  <si>
    <t xml:space="preserve">ME = </t>
  </si>
  <si>
    <t xml:space="preserve">SE(p^) = </t>
  </si>
  <si>
    <t>CV =</t>
  </si>
  <si>
    <t xml:space="preserve">Upper L. </t>
  </si>
  <si>
    <t xml:space="preserve">Lower L. </t>
  </si>
  <si>
    <t xml:space="preserve">p-value </t>
  </si>
  <si>
    <t>Alpha = .1</t>
  </si>
  <si>
    <t>Test Statistic =</t>
  </si>
  <si>
    <t xml:space="preserve">Std. Normal </t>
  </si>
  <si>
    <r>
      <t>Prob (p^</t>
    </r>
    <r>
      <rPr>
        <sz val="10"/>
        <rFont val="Calibri"/>
        <family val="2"/>
      </rPr>
      <t>≤</t>
    </r>
    <r>
      <rPr>
        <sz val="10"/>
        <rFont val="Arial"/>
        <family val="2"/>
      </rPr>
      <t>-2.04)</t>
    </r>
  </si>
  <si>
    <t>= 1-tail area</t>
  </si>
  <si>
    <t>= 2-tail area</t>
  </si>
  <si>
    <t>p-value =</t>
  </si>
  <si>
    <t>.0412 &lt; .1  Reject the Null</t>
  </si>
  <si>
    <t xml:space="preserve">.4 is outside the above interval </t>
  </si>
  <si>
    <t>Reject the Null</t>
  </si>
  <si>
    <r>
      <t>Reject H</t>
    </r>
    <r>
      <rPr>
        <vertAlign val="subscript"/>
        <sz val="10"/>
        <rFont val="Arial"/>
        <family val="2"/>
      </rPr>
      <t>0</t>
    </r>
  </si>
  <si>
    <t xml:space="preserve"> -2.0412 falls in the Reject Region, the Null is 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</si>
</sst>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theme="9" tint="-0.499984740745262"/>
      <name val="Arial"/>
      <family val="2"/>
    </font>
    <font>
      <sz val="10"/>
      <name val="Calibri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quotePrefix="1" applyFont="1"/>
    <xf numFmtId="0" fontId="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0</xdr:row>
      <xdr:rowOff>38100</xdr:rowOff>
    </xdr:from>
    <xdr:to>
      <xdr:col>8</xdr:col>
      <xdr:colOff>463550</xdr:colOff>
      <xdr:row>3</xdr:row>
      <xdr:rowOff>69901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D4D44F32-E8E0-4E4E-A208-01F5A5B5B92B}"/>
            </a:ext>
          </a:extLst>
        </xdr:cNvPr>
        <xdr:cNvSpPr/>
      </xdr:nvSpPr>
      <xdr:spPr>
        <a:xfrm>
          <a:off x="3702050" y="38100"/>
          <a:ext cx="1638300" cy="527101"/>
        </a:xfrm>
        <a:custGeom>
          <a:avLst/>
          <a:gdLst>
            <a:gd name="connsiteX0" fmla="*/ 0 w 1638300"/>
            <a:gd name="connsiteY0" fmla="*/ 508000 h 527101"/>
            <a:gd name="connsiteX1" fmla="*/ 31750 w 1638300"/>
            <a:gd name="connsiteY1" fmla="*/ 514350 h 527101"/>
            <a:gd name="connsiteX2" fmla="*/ 57150 w 1638300"/>
            <a:gd name="connsiteY2" fmla="*/ 508000 h 527101"/>
            <a:gd name="connsiteX3" fmla="*/ 107950 w 1638300"/>
            <a:gd name="connsiteY3" fmla="*/ 482600 h 527101"/>
            <a:gd name="connsiteX4" fmla="*/ 152400 w 1638300"/>
            <a:gd name="connsiteY4" fmla="*/ 463550 h 527101"/>
            <a:gd name="connsiteX5" fmla="*/ 184150 w 1638300"/>
            <a:gd name="connsiteY5" fmla="*/ 444500 h 527101"/>
            <a:gd name="connsiteX6" fmla="*/ 241300 w 1638300"/>
            <a:gd name="connsiteY6" fmla="*/ 425450 h 527101"/>
            <a:gd name="connsiteX7" fmla="*/ 279400 w 1638300"/>
            <a:gd name="connsiteY7" fmla="*/ 400050 h 527101"/>
            <a:gd name="connsiteX8" fmla="*/ 342900 w 1638300"/>
            <a:gd name="connsiteY8" fmla="*/ 355600 h 527101"/>
            <a:gd name="connsiteX9" fmla="*/ 361950 w 1638300"/>
            <a:gd name="connsiteY9" fmla="*/ 336550 h 527101"/>
            <a:gd name="connsiteX10" fmla="*/ 387350 w 1638300"/>
            <a:gd name="connsiteY10" fmla="*/ 330200 h 527101"/>
            <a:gd name="connsiteX11" fmla="*/ 406400 w 1638300"/>
            <a:gd name="connsiteY11" fmla="*/ 317500 h 527101"/>
            <a:gd name="connsiteX12" fmla="*/ 444500 w 1638300"/>
            <a:gd name="connsiteY12" fmla="*/ 279400 h 527101"/>
            <a:gd name="connsiteX13" fmla="*/ 463550 w 1638300"/>
            <a:gd name="connsiteY13" fmla="*/ 241300 h 527101"/>
            <a:gd name="connsiteX14" fmla="*/ 482600 w 1638300"/>
            <a:gd name="connsiteY14" fmla="*/ 222250 h 527101"/>
            <a:gd name="connsiteX15" fmla="*/ 514350 w 1638300"/>
            <a:gd name="connsiteY15" fmla="*/ 190500 h 527101"/>
            <a:gd name="connsiteX16" fmla="*/ 527050 w 1638300"/>
            <a:gd name="connsiteY16" fmla="*/ 171450 h 527101"/>
            <a:gd name="connsiteX17" fmla="*/ 546100 w 1638300"/>
            <a:gd name="connsiteY17" fmla="*/ 165100 h 527101"/>
            <a:gd name="connsiteX18" fmla="*/ 584200 w 1638300"/>
            <a:gd name="connsiteY18" fmla="*/ 139700 h 527101"/>
            <a:gd name="connsiteX19" fmla="*/ 603250 w 1638300"/>
            <a:gd name="connsiteY19" fmla="*/ 127000 h 527101"/>
            <a:gd name="connsiteX20" fmla="*/ 641350 w 1638300"/>
            <a:gd name="connsiteY20" fmla="*/ 88900 h 527101"/>
            <a:gd name="connsiteX21" fmla="*/ 654050 w 1638300"/>
            <a:gd name="connsiteY21" fmla="*/ 69850 h 527101"/>
            <a:gd name="connsiteX22" fmla="*/ 717550 w 1638300"/>
            <a:gd name="connsiteY22" fmla="*/ 31750 h 527101"/>
            <a:gd name="connsiteX23" fmla="*/ 742950 w 1638300"/>
            <a:gd name="connsiteY23" fmla="*/ 25400 h 527101"/>
            <a:gd name="connsiteX24" fmla="*/ 768350 w 1638300"/>
            <a:gd name="connsiteY24" fmla="*/ 12700 h 527101"/>
            <a:gd name="connsiteX25" fmla="*/ 857250 w 1638300"/>
            <a:gd name="connsiteY25" fmla="*/ 0 h 527101"/>
            <a:gd name="connsiteX26" fmla="*/ 914400 w 1638300"/>
            <a:gd name="connsiteY26" fmla="*/ 6350 h 527101"/>
            <a:gd name="connsiteX27" fmla="*/ 939800 w 1638300"/>
            <a:gd name="connsiteY27" fmla="*/ 12700 h 527101"/>
            <a:gd name="connsiteX28" fmla="*/ 996950 w 1638300"/>
            <a:gd name="connsiteY28" fmla="*/ 19050 h 527101"/>
            <a:gd name="connsiteX29" fmla="*/ 1016000 w 1638300"/>
            <a:gd name="connsiteY29" fmla="*/ 25400 h 527101"/>
            <a:gd name="connsiteX30" fmla="*/ 1066800 w 1638300"/>
            <a:gd name="connsiteY30" fmla="*/ 38100 h 527101"/>
            <a:gd name="connsiteX31" fmla="*/ 1104900 w 1638300"/>
            <a:gd name="connsiteY31" fmla="*/ 50800 h 527101"/>
            <a:gd name="connsiteX32" fmla="*/ 1123950 w 1638300"/>
            <a:gd name="connsiteY32" fmla="*/ 63500 h 527101"/>
            <a:gd name="connsiteX33" fmla="*/ 1155700 w 1638300"/>
            <a:gd name="connsiteY33" fmla="*/ 95250 h 527101"/>
            <a:gd name="connsiteX34" fmla="*/ 1212850 w 1638300"/>
            <a:gd name="connsiteY34" fmla="*/ 139700 h 527101"/>
            <a:gd name="connsiteX35" fmla="*/ 1263650 w 1638300"/>
            <a:gd name="connsiteY35" fmla="*/ 184150 h 527101"/>
            <a:gd name="connsiteX36" fmla="*/ 1282700 w 1638300"/>
            <a:gd name="connsiteY36" fmla="*/ 196850 h 527101"/>
            <a:gd name="connsiteX37" fmla="*/ 1314450 w 1638300"/>
            <a:gd name="connsiteY37" fmla="*/ 222250 h 527101"/>
            <a:gd name="connsiteX38" fmla="*/ 1327150 w 1638300"/>
            <a:gd name="connsiteY38" fmla="*/ 241300 h 527101"/>
            <a:gd name="connsiteX39" fmla="*/ 1346200 w 1638300"/>
            <a:gd name="connsiteY39" fmla="*/ 254000 h 527101"/>
            <a:gd name="connsiteX40" fmla="*/ 1377950 w 1638300"/>
            <a:gd name="connsiteY40" fmla="*/ 292100 h 527101"/>
            <a:gd name="connsiteX41" fmla="*/ 1422400 w 1638300"/>
            <a:gd name="connsiteY41" fmla="*/ 336550 h 527101"/>
            <a:gd name="connsiteX42" fmla="*/ 1447800 w 1638300"/>
            <a:gd name="connsiteY42" fmla="*/ 361950 h 527101"/>
            <a:gd name="connsiteX43" fmla="*/ 1460500 w 1638300"/>
            <a:gd name="connsiteY43" fmla="*/ 381000 h 527101"/>
            <a:gd name="connsiteX44" fmla="*/ 1504950 w 1638300"/>
            <a:gd name="connsiteY44" fmla="*/ 393700 h 527101"/>
            <a:gd name="connsiteX45" fmla="*/ 1524000 w 1638300"/>
            <a:gd name="connsiteY45" fmla="*/ 406400 h 527101"/>
            <a:gd name="connsiteX46" fmla="*/ 1562100 w 1638300"/>
            <a:gd name="connsiteY46" fmla="*/ 425450 h 527101"/>
            <a:gd name="connsiteX47" fmla="*/ 1574800 w 1638300"/>
            <a:gd name="connsiteY47" fmla="*/ 444500 h 527101"/>
            <a:gd name="connsiteX48" fmla="*/ 1593850 w 1638300"/>
            <a:gd name="connsiteY48" fmla="*/ 450850 h 527101"/>
            <a:gd name="connsiteX49" fmla="*/ 1600200 w 1638300"/>
            <a:gd name="connsiteY49" fmla="*/ 469900 h 527101"/>
            <a:gd name="connsiteX50" fmla="*/ 1625600 w 1638300"/>
            <a:gd name="connsiteY50" fmla="*/ 508000 h 527101"/>
            <a:gd name="connsiteX51" fmla="*/ 1638300 w 1638300"/>
            <a:gd name="connsiteY51" fmla="*/ 527050 h 5271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</a:cxnLst>
          <a:rect l="l" t="t" r="r" b="b"/>
          <a:pathLst>
            <a:path w="1638300" h="527101">
              <a:moveTo>
                <a:pt x="0" y="508000"/>
              </a:moveTo>
              <a:cubicBezTo>
                <a:pt x="10583" y="510117"/>
                <a:pt x="20957" y="514350"/>
                <a:pt x="31750" y="514350"/>
              </a:cubicBezTo>
              <a:cubicBezTo>
                <a:pt x="40477" y="514350"/>
                <a:pt x="48871" y="510760"/>
                <a:pt x="57150" y="508000"/>
              </a:cubicBezTo>
              <a:cubicBezTo>
                <a:pt x="102159" y="492997"/>
                <a:pt x="75283" y="501267"/>
                <a:pt x="107950" y="482600"/>
              </a:cubicBezTo>
              <a:cubicBezTo>
                <a:pt x="200445" y="429746"/>
                <a:pt x="81160" y="499170"/>
                <a:pt x="152400" y="463550"/>
              </a:cubicBezTo>
              <a:cubicBezTo>
                <a:pt x="163439" y="458030"/>
                <a:pt x="172806" y="449362"/>
                <a:pt x="184150" y="444500"/>
              </a:cubicBezTo>
              <a:cubicBezTo>
                <a:pt x="202607" y="436590"/>
                <a:pt x="241300" y="425450"/>
                <a:pt x="241300" y="425450"/>
              </a:cubicBezTo>
              <a:cubicBezTo>
                <a:pt x="310291" y="356459"/>
                <a:pt x="218135" y="442936"/>
                <a:pt x="279400" y="400050"/>
              </a:cubicBezTo>
              <a:cubicBezTo>
                <a:pt x="350160" y="350518"/>
                <a:pt x="298056" y="370548"/>
                <a:pt x="342900" y="355600"/>
              </a:cubicBezTo>
              <a:cubicBezTo>
                <a:pt x="349250" y="349250"/>
                <a:pt x="354153" y="341005"/>
                <a:pt x="361950" y="336550"/>
              </a:cubicBezTo>
              <a:cubicBezTo>
                <a:pt x="369527" y="332220"/>
                <a:pt x="379328" y="333638"/>
                <a:pt x="387350" y="330200"/>
              </a:cubicBezTo>
              <a:cubicBezTo>
                <a:pt x="394365" y="327194"/>
                <a:pt x="400050" y="321733"/>
                <a:pt x="406400" y="317500"/>
              </a:cubicBezTo>
              <a:cubicBezTo>
                <a:pt x="436330" y="272605"/>
                <a:pt x="397242" y="326658"/>
                <a:pt x="444500" y="279400"/>
              </a:cubicBezTo>
              <a:cubicBezTo>
                <a:pt x="474475" y="249425"/>
                <a:pt x="442892" y="272288"/>
                <a:pt x="463550" y="241300"/>
              </a:cubicBezTo>
              <a:cubicBezTo>
                <a:pt x="468531" y="233828"/>
                <a:pt x="476851" y="229149"/>
                <a:pt x="482600" y="222250"/>
              </a:cubicBezTo>
              <a:cubicBezTo>
                <a:pt x="509058" y="190500"/>
                <a:pt x="479425" y="213783"/>
                <a:pt x="514350" y="190500"/>
              </a:cubicBezTo>
              <a:cubicBezTo>
                <a:pt x="518583" y="184150"/>
                <a:pt x="521091" y="176218"/>
                <a:pt x="527050" y="171450"/>
              </a:cubicBezTo>
              <a:cubicBezTo>
                <a:pt x="532277" y="167269"/>
                <a:pt x="540249" y="168351"/>
                <a:pt x="546100" y="165100"/>
              </a:cubicBezTo>
              <a:cubicBezTo>
                <a:pt x="559443" y="157687"/>
                <a:pt x="571500" y="148167"/>
                <a:pt x="584200" y="139700"/>
              </a:cubicBezTo>
              <a:cubicBezTo>
                <a:pt x="590550" y="135467"/>
                <a:pt x="597854" y="132396"/>
                <a:pt x="603250" y="127000"/>
              </a:cubicBezTo>
              <a:cubicBezTo>
                <a:pt x="615950" y="114300"/>
                <a:pt x="631387" y="103844"/>
                <a:pt x="641350" y="88900"/>
              </a:cubicBezTo>
              <a:cubicBezTo>
                <a:pt x="645583" y="82550"/>
                <a:pt x="648307" y="74876"/>
                <a:pt x="654050" y="69850"/>
              </a:cubicBezTo>
              <a:cubicBezTo>
                <a:pt x="665127" y="60158"/>
                <a:pt x="700141" y="38278"/>
                <a:pt x="717550" y="31750"/>
              </a:cubicBezTo>
              <a:cubicBezTo>
                <a:pt x="725722" y="28686"/>
                <a:pt x="734778" y="28464"/>
                <a:pt x="742950" y="25400"/>
              </a:cubicBezTo>
              <a:cubicBezTo>
                <a:pt x="751813" y="22076"/>
                <a:pt x="759487" y="16024"/>
                <a:pt x="768350" y="12700"/>
              </a:cubicBezTo>
              <a:cubicBezTo>
                <a:pt x="793461" y="3283"/>
                <a:pt x="836072" y="2118"/>
                <a:pt x="857250" y="0"/>
              </a:cubicBezTo>
              <a:cubicBezTo>
                <a:pt x="876300" y="2117"/>
                <a:pt x="895456" y="3435"/>
                <a:pt x="914400" y="6350"/>
              </a:cubicBezTo>
              <a:cubicBezTo>
                <a:pt x="923026" y="7677"/>
                <a:pt x="931174" y="11373"/>
                <a:pt x="939800" y="12700"/>
              </a:cubicBezTo>
              <a:cubicBezTo>
                <a:pt x="958744" y="15615"/>
                <a:pt x="977900" y="16933"/>
                <a:pt x="996950" y="19050"/>
              </a:cubicBezTo>
              <a:cubicBezTo>
                <a:pt x="1003300" y="21167"/>
                <a:pt x="1009542" y="23639"/>
                <a:pt x="1016000" y="25400"/>
              </a:cubicBezTo>
              <a:cubicBezTo>
                <a:pt x="1032839" y="29993"/>
                <a:pt x="1050241" y="32580"/>
                <a:pt x="1066800" y="38100"/>
              </a:cubicBezTo>
              <a:cubicBezTo>
                <a:pt x="1079500" y="42333"/>
                <a:pt x="1093761" y="43374"/>
                <a:pt x="1104900" y="50800"/>
              </a:cubicBezTo>
              <a:lnTo>
                <a:pt x="1123950" y="63500"/>
              </a:lnTo>
              <a:cubicBezTo>
                <a:pt x="1150120" y="102755"/>
                <a:pt x="1121064" y="64462"/>
                <a:pt x="1155700" y="95250"/>
              </a:cubicBezTo>
              <a:cubicBezTo>
                <a:pt x="1207100" y="140939"/>
                <a:pt x="1173569" y="126606"/>
                <a:pt x="1212850" y="139700"/>
              </a:cubicBezTo>
              <a:cubicBezTo>
                <a:pt x="1234017" y="171450"/>
                <a:pt x="1219200" y="154517"/>
                <a:pt x="1263650" y="184150"/>
              </a:cubicBezTo>
              <a:lnTo>
                <a:pt x="1282700" y="196850"/>
              </a:lnTo>
              <a:cubicBezTo>
                <a:pt x="1319096" y="251445"/>
                <a:pt x="1270633" y="187197"/>
                <a:pt x="1314450" y="222250"/>
              </a:cubicBezTo>
              <a:cubicBezTo>
                <a:pt x="1320409" y="227018"/>
                <a:pt x="1321754" y="235904"/>
                <a:pt x="1327150" y="241300"/>
              </a:cubicBezTo>
              <a:cubicBezTo>
                <a:pt x="1332546" y="246696"/>
                <a:pt x="1339850" y="249767"/>
                <a:pt x="1346200" y="254000"/>
              </a:cubicBezTo>
              <a:cubicBezTo>
                <a:pt x="1391582" y="322073"/>
                <a:pt x="1320908" y="218761"/>
                <a:pt x="1377950" y="292100"/>
              </a:cubicBezTo>
              <a:cubicBezTo>
                <a:pt x="1413613" y="337953"/>
                <a:pt x="1385997" y="324416"/>
                <a:pt x="1422400" y="336550"/>
              </a:cubicBezTo>
              <a:cubicBezTo>
                <a:pt x="1436255" y="378114"/>
                <a:pt x="1417012" y="337320"/>
                <a:pt x="1447800" y="361950"/>
              </a:cubicBezTo>
              <a:cubicBezTo>
                <a:pt x="1453759" y="366718"/>
                <a:pt x="1454541" y="376232"/>
                <a:pt x="1460500" y="381000"/>
              </a:cubicBezTo>
              <a:cubicBezTo>
                <a:pt x="1464641" y="384313"/>
                <a:pt x="1503291" y="393285"/>
                <a:pt x="1504950" y="393700"/>
              </a:cubicBezTo>
              <a:cubicBezTo>
                <a:pt x="1511300" y="397933"/>
                <a:pt x="1517174" y="402987"/>
                <a:pt x="1524000" y="406400"/>
              </a:cubicBezTo>
              <a:cubicBezTo>
                <a:pt x="1576580" y="432690"/>
                <a:pt x="1507505" y="389054"/>
                <a:pt x="1562100" y="425450"/>
              </a:cubicBezTo>
              <a:cubicBezTo>
                <a:pt x="1566333" y="431800"/>
                <a:pt x="1568841" y="439732"/>
                <a:pt x="1574800" y="444500"/>
              </a:cubicBezTo>
              <a:cubicBezTo>
                <a:pt x="1580027" y="448681"/>
                <a:pt x="1589117" y="446117"/>
                <a:pt x="1593850" y="450850"/>
              </a:cubicBezTo>
              <a:cubicBezTo>
                <a:pt x="1598583" y="455583"/>
                <a:pt x="1596949" y="464049"/>
                <a:pt x="1600200" y="469900"/>
              </a:cubicBezTo>
              <a:cubicBezTo>
                <a:pt x="1607613" y="483243"/>
                <a:pt x="1620773" y="493520"/>
                <a:pt x="1625600" y="508000"/>
              </a:cubicBezTo>
              <a:cubicBezTo>
                <a:pt x="1632619" y="529058"/>
                <a:pt x="1625257" y="527050"/>
                <a:pt x="1638300" y="5270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.3</a:t>
          </a:r>
        </a:p>
      </xdr:txBody>
    </xdr:sp>
    <xdr:clientData/>
  </xdr:twoCellAnchor>
  <xdr:twoCellAnchor>
    <xdr:from>
      <xdr:col>6</xdr:col>
      <xdr:colOff>152400</xdr:colOff>
      <xdr:row>10</xdr:row>
      <xdr:rowOff>152400</xdr:rowOff>
    </xdr:from>
    <xdr:to>
      <xdr:col>8</xdr:col>
      <xdr:colOff>571500</xdr:colOff>
      <xdr:row>14</xdr:row>
      <xdr:rowOff>19101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150F9A31-DA59-4F62-A78E-F11CAAB68380}"/>
            </a:ext>
          </a:extLst>
        </xdr:cNvPr>
        <xdr:cNvSpPr/>
      </xdr:nvSpPr>
      <xdr:spPr>
        <a:xfrm>
          <a:off x="4108450" y="1803400"/>
          <a:ext cx="1638300" cy="527101"/>
        </a:xfrm>
        <a:custGeom>
          <a:avLst/>
          <a:gdLst>
            <a:gd name="connsiteX0" fmla="*/ 0 w 1638300"/>
            <a:gd name="connsiteY0" fmla="*/ 508000 h 527101"/>
            <a:gd name="connsiteX1" fmla="*/ 31750 w 1638300"/>
            <a:gd name="connsiteY1" fmla="*/ 514350 h 527101"/>
            <a:gd name="connsiteX2" fmla="*/ 57150 w 1638300"/>
            <a:gd name="connsiteY2" fmla="*/ 508000 h 527101"/>
            <a:gd name="connsiteX3" fmla="*/ 107950 w 1638300"/>
            <a:gd name="connsiteY3" fmla="*/ 482600 h 527101"/>
            <a:gd name="connsiteX4" fmla="*/ 152400 w 1638300"/>
            <a:gd name="connsiteY4" fmla="*/ 463550 h 527101"/>
            <a:gd name="connsiteX5" fmla="*/ 184150 w 1638300"/>
            <a:gd name="connsiteY5" fmla="*/ 444500 h 527101"/>
            <a:gd name="connsiteX6" fmla="*/ 241300 w 1638300"/>
            <a:gd name="connsiteY6" fmla="*/ 425450 h 527101"/>
            <a:gd name="connsiteX7" fmla="*/ 279400 w 1638300"/>
            <a:gd name="connsiteY7" fmla="*/ 400050 h 527101"/>
            <a:gd name="connsiteX8" fmla="*/ 342900 w 1638300"/>
            <a:gd name="connsiteY8" fmla="*/ 355600 h 527101"/>
            <a:gd name="connsiteX9" fmla="*/ 361950 w 1638300"/>
            <a:gd name="connsiteY9" fmla="*/ 336550 h 527101"/>
            <a:gd name="connsiteX10" fmla="*/ 387350 w 1638300"/>
            <a:gd name="connsiteY10" fmla="*/ 330200 h 527101"/>
            <a:gd name="connsiteX11" fmla="*/ 406400 w 1638300"/>
            <a:gd name="connsiteY11" fmla="*/ 317500 h 527101"/>
            <a:gd name="connsiteX12" fmla="*/ 444500 w 1638300"/>
            <a:gd name="connsiteY12" fmla="*/ 279400 h 527101"/>
            <a:gd name="connsiteX13" fmla="*/ 463550 w 1638300"/>
            <a:gd name="connsiteY13" fmla="*/ 241300 h 527101"/>
            <a:gd name="connsiteX14" fmla="*/ 482600 w 1638300"/>
            <a:gd name="connsiteY14" fmla="*/ 222250 h 527101"/>
            <a:gd name="connsiteX15" fmla="*/ 514350 w 1638300"/>
            <a:gd name="connsiteY15" fmla="*/ 190500 h 527101"/>
            <a:gd name="connsiteX16" fmla="*/ 527050 w 1638300"/>
            <a:gd name="connsiteY16" fmla="*/ 171450 h 527101"/>
            <a:gd name="connsiteX17" fmla="*/ 546100 w 1638300"/>
            <a:gd name="connsiteY17" fmla="*/ 165100 h 527101"/>
            <a:gd name="connsiteX18" fmla="*/ 584200 w 1638300"/>
            <a:gd name="connsiteY18" fmla="*/ 139700 h 527101"/>
            <a:gd name="connsiteX19" fmla="*/ 603250 w 1638300"/>
            <a:gd name="connsiteY19" fmla="*/ 127000 h 527101"/>
            <a:gd name="connsiteX20" fmla="*/ 641350 w 1638300"/>
            <a:gd name="connsiteY20" fmla="*/ 88900 h 527101"/>
            <a:gd name="connsiteX21" fmla="*/ 654050 w 1638300"/>
            <a:gd name="connsiteY21" fmla="*/ 69850 h 527101"/>
            <a:gd name="connsiteX22" fmla="*/ 717550 w 1638300"/>
            <a:gd name="connsiteY22" fmla="*/ 31750 h 527101"/>
            <a:gd name="connsiteX23" fmla="*/ 742950 w 1638300"/>
            <a:gd name="connsiteY23" fmla="*/ 25400 h 527101"/>
            <a:gd name="connsiteX24" fmla="*/ 768350 w 1638300"/>
            <a:gd name="connsiteY24" fmla="*/ 12700 h 527101"/>
            <a:gd name="connsiteX25" fmla="*/ 857250 w 1638300"/>
            <a:gd name="connsiteY25" fmla="*/ 0 h 527101"/>
            <a:gd name="connsiteX26" fmla="*/ 914400 w 1638300"/>
            <a:gd name="connsiteY26" fmla="*/ 6350 h 527101"/>
            <a:gd name="connsiteX27" fmla="*/ 939800 w 1638300"/>
            <a:gd name="connsiteY27" fmla="*/ 12700 h 527101"/>
            <a:gd name="connsiteX28" fmla="*/ 996950 w 1638300"/>
            <a:gd name="connsiteY28" fmla="*/ 19050 h 527101"/>
            <a:gd name="connsiteX29" fmla="*/ 1016000 w 1638300"/>
            <a:gd name="connsiteY29" fmla="*/ 25400 h 527101"/>
            <a:gd name="connsiteX30" fmla="*/ 1066800 w 1638300"/>
            <a:gd name="connsiteY30" fmla="*/ 38100 h 527101"/>
            <a:gd name="connsiteX31" fmla="*/ 1104900 w 1638300"/>
            <a:gd name="connsiteY31" fmla="*/ 50800 h 527101"/>
            <a:gd name="connsiteX32" fmla="*/ 1123950 w 1638300"/>
            <a:gd name="connsiteY32" fmla="*/ 63500 h 527101"/>
            <a:gd name="connsiteX33" fmla="*/ 1155700 w 1638300"/>
            <a:gd name="connsiteY33" fmla="*/ 95250 h 527101"/>
            <a:gd name="connsiteX34" fmla="*/ 1212850 w 1638300"/>
            <a:gd name="connsiteY34" fmla="*/ 139700 h 527101"/>
            <a:gd name="connsiteX35" fmla="*/ 1263650 w 1638300"/>
            <a:gd name="connsiteY35" fmla="*/ 184150 h 527101"/>
            <a:gd name="connsiteX36" fmla="*/ 1282700 w 1638300"/>
            <a:gd name="connsiteY36" fmla="*/ 196850 h 527101"/>
            <a:gd name="connsiteX37" fmla="*/ 1314450 w 1638300"/>
            <a:gd name="connsiteY37" fmla="*/ 222250 h 527101"/>
            <a:gd name="connsiteX38" fmla="*/ 1327150 w 1638300"/>
            <a:gd name="connsiteY38" fmla="*/ 241300 h 527101"/>
            <a:gd name="connsiteX39" fmla="*/ 1346200 w 1638300"/>
            <a:gd name="connsiteY39" fmla="*/ 254000 h 527101"/>
            <a:gd name="connsiteX40" fmla="*/ 1377950 w 1638300"/>
            <a:gd name="connsiteY40" fmla="*/ 292100 h 527101"/>
            <a:gd name="connsiteX41" fmla="*/ 1422400 w 1638300"/>
            <a:gd name="connsiteY41" fmla="*/ 336550 h 527101"/>
            <a:gd name="connsiteX42" fmla="*/ 1447800 w 1638300"/>
            <a:gd name="connsiteY42" fmla="*/ 361950 h 527101"/>
            <a:gd name="connsiteX43" fmla="*/ 1460500 w 1638300"/>
            <a:gd name="connsiteY43" fmla="*/ 381000 h 527101"/>
            <a:gd name="connsiteX44" fmla="*/ 1504950 w 1638300"/>
            <a:gd name="connsiteY44" fmla="*/ 393700 h 527101"/>
            <a:gd name="connsiteX45" fmla="*/ 1524000 w 1638300"/>
            <a:gd name="connsiteY45" fmla="*/ 406400 h 527101"/>
            <a:gd name="connsiteX46" fmla="*/ 1562100 w 1638300"/>
            <a:gd name="connsiteY46" fmla="*/ 425450 h 527101"/>
            <a:gd name="connsiteX47" fmla="*/ 1574800 w 1638300"/>
            <a:gd name="connsiteY47" fmla="*/ 444500 h 527101"/>
            <a:gd name="connsiteX48" fmla="*/ 1593850 w 1638300"/>
            <a:gd name="connsiteY48" fmla="*/ 450850 h 527101"/>
            <a:gd name="connsiteX49" fmla="*/ 1600200 w 1638300"/>
            <a:gd name="connsiteY49" fmla="*/ 469900 h 527101"/>
            <a:gd name="connsiteX50" fmla="*/ 1625600 w 1638300"/>
            <a:gd name="connsiteY50" fmla="*/ 508000 h 527101"/>
            <a:gd name="connsiteX51" fmla="*/ 1638300 w 1638300"/>
            <a:gd name="connsiteY51" fmla="*/ 527050 h 5271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</a:cxnLst>
          <a:rect l="l" t="t" r="r" b="b"/>
          <a:pathLst>
            <a:path w="1638300" h="527101">
              <a:moveTo>
                <a:pt x="0" y="508000"/>
              </a:moveTo>
              <a:cubicBezTo>
                <a:pt x="10583" y="510117"/>
                <a:pt x="20957" y="514350"/>
                <a:pt x="31750" y="514350"/>
              </a:cubicBezTo>
              <a:cubicBezTo>
                <a:pt x="40477" y="514350"/>
                <a:pt x="48871" y="510760"/>
                <a:pt x="57150" y="508000"/>
              </a:cubicBezTo>
              <a:cubicBezTo>
                <a:pt x="102159" y="492997"/>
                <a:pt x="75283" y="501267"/>
                <a:pt x="107950" y="482600"/>
              </a:cubicBezTo>
              <a:cubicBezTo>
                <a:pt x="200445" y="429746"/>
                <a:pt x="81160" y="499170"/>
                <a:pt x="152400" y="463550"/>
              </a:cubicBezTo>
              <a:cubicBezTo>
                <a:pt x="163439" y="458030"/>
                <a:pt x="172806" y="449362"/>
                <a:pt x="184150" y="444500"/>
              </a:cubicBezTo>
              <a:cubicBezTo>
                <a:pt x="202607" y="436590"/>
                <a:pt x="241300" y="425450"/>
                <a:pt x="241300" y="425450"/>
              </a:cubicBezTo>
              <a:cubicBezTo>
                <a:pt x="310291" y="356459"/>
                <a:pt x="218135" y="442936"/>
                <a:pt x="279400" y="400050"/>
              </a:cubicBezTo>
              <a:cubicBezTo>
                <a:pt x="350160" y="350518"/>
                <a:pt x="298056" y="370548"/>
                <a:pt x="342900" y="355600"/>
              </a:cubicBezTo>
              <a:cubicBezTo>
                <a:pt x="349250" y="349250"/>
                <a:pt x="354153" y="341005"/>
                <a:pt x="361950" y="336550"/>
              </a:cubicBezTo>
              <a:cubicBezTo>
                <a:pt x="369527" y="332220"/>
                <a:pt x="379328" y="333638"/>
                <a:pt x="387350" y="330200"/>
              </a:cubicBezTo>
              <a:cubicBezTo>
                <a:pt x="394365" y="327194"/>
                <a:pt x="400050" y="321733"/>
                <a:pt x="406400" y="317500"/>
              </a:cubicBezTo>
              <a:cubicBezTo>
                <a:pt x="436330" y="272605"/>
                <a:pt x="397242" y="326658"/>
                <a:pt x="444500" y="279400"/>
              </a:cubicBezTo>
              <a:cubicBezTo>
                <a:pt x="474475" y="249425"/>
                <a:pt x="442892" y="272288"/>
                <a:pt x="463550" y="241300"/>
              </a:cubicBezTo>
              <a:cubicBezTo>
                <a:pt x="468531" y="233828"/>
                <a:pt x="476851" y="229149"/>
                <a:pt x="482600" y="222250"/>
              </a:cubicBezTo>
              <a:cubicBezTo>
                <a:pt x="509058" y="190500"/>
                <a:pt x="479425" y="213783"/>
                <a:pt x="514350" y="190500"/>
              </a:cubicBezTo>
              <a:cubicBezTo>
                <a:pt x="518583" y="184150"/>
                <a:pt x="521091" y="176218"/>
                <a:pt x="527050" y="171450"/>
              </a:cubicBezTo>
              <a:cubicBezTo>
                <a:pt x="532277" y="167269"/>
                <a:pt x="540249" y="168351"/>
                <a:pt x="546100" y="165100"/>
              </a:cubicBezTo>
              <a:cubicBezTo>
                <a:pt x="559443" y="157687"/>
                <a:pt x="571500" y="148167"/>
                <a:pt x="584200" y="139700"/>
              </a:cubicBezTo>
              <a:cubicBezTo>
                <a:pt x="590550" y="135467"/>
                <a:pt x="597854" y="132396"/>
                <a:pt x="603250" y="127000"/>
              </a:cubicBezTo>
              <a:cubicBezTo>
                <a:pt x="615950" y="114300"/>
                <a:pt x="631387" y="103844"/>
                <a:pt x="641350" y="88900"/>
              </a:cubicBezTo>
              <a:cubicBezTo>
                <a:pt x="645583" y="82550"/>
                <a:pt x="648307" y="74876"/>
                <a:pt x="654050" y="69850"/>
              </a:cubicBezTo>
              <a:cubicBezTo>
                <a:pt x="665127" y="60158"/>
                <a:pt x="700141" y="38278"/>
                <a:pt x="717550" y="31750"/>
              </a:cubicBezTo>
              <a:cubicBezTo>
                <a:pt x="725722" y="28686"/>
                <a:pt x="734778" y="28464"/>
                <a:pt x="742950" y="25400"/>
              </a:cubicBezTo>
              <a:cubicBezTo>
                <a:pt x="751813" y="22076"/>
                <a:pt x="759487" y="16024"/>
                <a:pt x="768350" y="12700"/>
              </a:cubicBezTo>
              <a:cubicBezTo>
                <a:pt x="793461" y="3283"/>
                <a:pt x="836072" y="2118"/>
                <a:pt x="857250" y="0"/>
              </a:cubicBezTo>
              <a:cubicBezTo>
                <a:pt x="876300" y="2117"/>
                <a:pt x="895456" y="3435"/>
                <a:pt x="914400" y="6350"/>
              </a:cubicBezTo>
              <a:cubicBezTo>
                <a:pt x="923026" y="7677"/>
                <a:pt x="931174" y="11373"/>
                <a:pt x="939800" y="12700"/>
              </a:cubicBezTo>
              <a:cubicBezTo>
                <a:pt x="958744" y="15615"/>
                <a:pt x="977900" y="16933"/>
                <a:pt x="996950" y="19050"/>
              </a:cubicBezTo>
              <a:cubicBezTo>
                <a:pt x="1003300" y="21167"/>
                <a:pt x="1009542" y="23639"/>
                <a:pt x="1016000" y="25400"/>
              </a:cubicBezTo>
              <a:cubicBezTo>
                <a:pt x="1032839" y="29993"/>
                <a:pt x="1050241" y="32580"/>
                <a:pt x="1066800" y="38100"/>
              </a:cubicBezTo>
              <a:cubicBezTo>
                <a:pt x="1079500" y="42333"/>
                <a:pt x="1093761" y="43374"/>
                <a:pt x="1104900" y="50800"/>
              </a:cubicBezTo>
              <a:lnTo>
                <a:pt x="1123950" y="63500"/>
              </a:lnTo>
              <a:cubicBezTo>
                <a:pt x="1150120" y="102755"/>
                <a:pt x="1121064" y="64462"/>
                <a:pt x="1155700" y="95250"/>
              </a:cubicBezTo>
              <a:cubicBezTo>
                <a:pt x="1207100" y="140939"/>
                <a:pt x="1173569" y="126606"/>
                <a:pt x="1212850" y="139700"/>
              </a:cubicBezTo>
              <a:cubicBezTo>
                <a:pt x="1234017" y="171450"/>
                <a:pt x="1219200" y="154517"/>
                <a:pt x="1263650" y="184150"/>
              </a:cubicBezTo>
              <a:lnTo>
                <a:pt x="1282700" y="196850"/>
              </a:lnTo>
              <a:cubicBezTo>
                <a:pt x="1319096" y="251445"/>
                <a:pt x="1270633" y="187197"/>
                <a:pt x="1314450" y="222250"/>
              </a:cubicBezTo>
              <a:cubicBezTo>
                <a:pt x="1320409" y="227018"/>
                <a:pt x="1321754" y="235904"/>
                <a:pt x="1327150" y="241300"/>
              </a:cubicBezTo>
              <a:cubicBezTo>
                <a:pt x="1332546" y="246696"/>
                <a:pt x="1339850" y="249767"/>
                <a:pt x="1346200" y="254000"/>
              </a:cubicBezTo>
              <a:cubicBezTo>
                <a:pt x="1391582" y="322073"/>
                <a:pt x="1320908" y="218761"/>
                <a:pt x="1377950" y="292100"/>
              </a:cubicBezTo>
              <a:cubicBezTo>
                <a:pt x="1413613" y="337953"/>
                <a:pt x="1385997" y="324416"/>
                <a:pt x="1422400" y="336550"/>
              </a:cubicBezTo>
              <a:cubicBezTo>
                <a:pt x="1436255" y="378114"/>
                <a:pt x="1417012" y="337320"/>
                <a:pt x="1447800" y="361950"/>
              </a:cubicBezTo>
              <a:cubicBezTo>
                <a:pt x="1453759" y="366718"/>
                <a:pt x="1454541" y="376232"/>
                <a:pt x="1460500" y="381000"/>
              </a:cubicBezTo>
              <a:cubicBezTo>
                <a:pt x="1464641" y="384313"/>
                <a:pt x="1503291" y="393285"/>
                <a:pt x="1504950" y="393700"/>
              </a:cubicBezTo>
              <a:cubicBezTo>
                <a:pt x="1511300" y="397933"/>
                <a:pt x="1517174" y="402987"/>
                <a:pt x="1524000" y="406400"/>
              </a:cubicBezTo>
              <a:cubicBezTo>
                <a:pt x="1576580" y="432690"/>
                <a:pt x="1507505" y="389054"/>
                <a:pt x="1562100" y="425450"/>
              </a:cubicBezTo>
              <a:cubicBezTo>
                <a:pt x="1566333" y="431800"/>
                <a:pt x="1568841" y="439732"/>
                <a:pt x="1574800" y="444500"/>
              </a:cubicBezTo>
              <a:cubicBezTo>
                <a:pt x="1580027" y="448681"/>
                <a:pt x="1589117" y="446117"/>
                <a:pt x="1593850" y="450850"/>
              </a:cubicBezTo>
              <a:cubicBezTo>
                <a:pt x="1598583" y="455583"/>
                <a:pt x="1596949" y="464049"/>
                <a:pt x="1600200" y="469900"/>
              </a:cubicBezTo>
              <a:cubicBezTo>
                <a:pt x="1607613" y="483243"/>
                <a:pt x="1620773" y="493520"/>
                <a:pt x="1625600" y="508000"/>
              </a:cubicBezTo>
              <a:cubicBezTo>
                <a:pt x="1632619" y="529058"/>
                <a:pt x="1625257" y="527050"/>
                <a:pt x="1638300" y="5270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50" zoomScaleNormal="150" workbookViewId="0">
      <selection activeCell="J12" sqref="J12"/>
    </sheetView>
  </sheetViews>
  <sheetFormatPr defaultRowHeight="12.75" x14ac:dyDescent="0.2"/>
  <cols>
    <col min="5" max="5" width="13.5703125" customWidth="1"/>
  </cols>
  <sheetData>
    <row r="1" spans="1:9" x14ac:dyDescent="0.2">
      <c r="D1" s="2" t="s">
        <v>4</v>
      </c>
    </row>
    <row r="2" spans="1:9" x14ac:dyDescent="0.2">
      <c r="A2" t="s">
        <v>0</v>
      </c>
      <c r="B2">
        <v>30</v>
      </c>
      <c r="D2" t="s">
        <v>2</v>
      </c>
    </row>
    <row r="3" spans="1:9" x14ac:dyDescent="0.2">
      <c r="A3" t="s">
        <v>1</v>
      </c>
      <c r="B3">
        <v>70</v>
      </c>
      <c r="D3" s="1" t="s">
        <v>3</v>
      </c>
    </row>
    <row r="4" spans="1:9" x14ac:dyDescent="0.2">
      <c r="B4">
        <v>100</v>
      </c>
      <c r="D4" s="1" t="s">
        <v>12</v>
      </c>
      <c r="G4" s="6">
        <v>0.3</v>
      </c>
      <c r="H4" s="6">
        <v>0.4</v>
      </c>
    </row>
    <row r="5" spans="1:9" x14ac:dyDescent="0.2">
      <c r="F5" s="1" t="s">
        <v>11</v>
      </c>
      <c r="G5" s="7">
        <f>F7</f>
        <v>-2.0412414523193161</v>
      </c>
      <c r="H5" s="8">
        <v>0</v>
      </c>
      <c r="I5" s="7" t="s">
        <v>14</v>
      </c>
    </row>
    <row r="6" spans="1:9" x14ac:dyDescent="0.2">
      <c r="A6" s="4" t="s">
        <v>5</v>
      </c>
      <c r="B6" s="5">
        <f>B2/B4</f>
        <v>0.3</v>
      </c>
      <c r="E6" s="3" t="s">
        <v>7</v>
      </c>
      <c r="F6">
        <f>SQRT(0.4*(1-0.4)/100)</f>
        <v>4.8989794855663557E-2</v>
      </c>
    </row>
    <row r="7" spans="1:9" x14ac:dyDescent="0.2">
      <c r="A7" s="4" t="s">
        <v>6</v>
      </c>
      <c r="B7" s="2">
        <f>B8*B9</f>
        <v>7.5376662526277782E-2</v>
      </c>
      <c r="C7">
        <f>B9*C8</f>
        <v>8.0581041751946803E-2</v>
      </c>
      <c r="E7" s="1" t="s">
        <v>13</v>
      </c>
      <c r="F7">
        <f>(B6-0.4)/F6</f>
        <v>-2.0412414523193161</v>
      </c>
    </row>
    <row r="8" spans="1:9" x14ac:dyDescent="0.2">
      <c r="A8" s="4" t="s">
        <v>7</v>
      </c>
      <c r="B8" s="2">
        <f>SQRT(B6*(1-B6)/100)</f>
        <v>4.5825756949558399E-2</v>
      </c>
      <c r="C8">
        <f>F6</f>
        <v>4.8989794855663557E-2</v>
      </c>
      <c r="E8" s="1" t="s">
        <v>15</v>
      </c>
      <c r="F8">
        <f>_xlfn.NORM.S.DIST(F7,1)</f>
        <v>2.061341666858179E-2</v>
      </c>
      <c r="G8" s="9" t="s">
        <v>16</v>
      </c>
    </row>
    <row r="9" spans="1:9" x14ac:dyDescent="0.2">
      <c r="A9" s="4" t="s">
        <v>8</v>
      </c>
      <c r="B9" s="2">
        <f>-_xlfn.NORM.S.INV(0.05)</f>
        <v>1.6448536269514726</v>
      </c>
      <c r="E9" s="3" t="s">
        <v>18</v>
      </c>
      <c r="F9">
        <f>2*F8</f>
        <v>4.1226833337163579E-2</v>
      </c>
      <c r="G9" s="9" t="s">
        <v>17</v>
      </c>
    </row>
    <row r="10" spans="1:9" x14ac:dyDescent="0.2">
      <c r="A10" s="2"/>
      <c r="B10" s="2">
        <f>_xlfn.NORM.S.INV(0.95)</f>
        <v>1.6448536269514715</v>
      </c>
      <c r="E10" s="1" t="s">
        <v>19</v>
      </c>
    </row>
    <row r="11" spans="1:9" x14ac:dyDescent="0.2">
      <c r="A11" s="4" t="s">
        <v>9</v>
      </c>
      <c r="B11" s="2">
        <f>B6+B7</f>
        <v>0.37537666252627777</v>
      </c>
      <c r="C11">
        <f>B6+C7</f>
        <v>0.38058104175194679</v>
      </c>
      <c r="E11" s="1" t="s">
        <v>23</v>
      </c>
    </row>
    <row r="12" spans="1:9" x14ac:dyDescent="0.2">
      <c r="A12" s="4" t="s">
        <v>10</v>
      </c>
      <c r="B12" s="2">
        <f>B6-B7</f>
        <v>0.22462333747372221</v>
      </c>
      <c r="C12">
        <f>B6-C7</f>
        <v>0.21941895824805319</v>
      </c>
    </row>
    <row r="13" spans="1:9" ht="15.75" x14ac:dyDescent="0.3">
      <c r="C13" s="3" t="s">
        <v>20</v>
      </c>
      <c r="F13" s="10" t="s">
        <v>22</v>
      </c>
      <c r="G13" s="10"/>
    </row>
    <row r="14" spans="1:9" x14ac:dyDescent="0.2">
      <c r="C14" s="3" t="s">
        <v>21</v>
      </c>
    </row>
    <row r="15" spans="1:9" x14ac:dyDescent="0.2">
      <c r="F15">
        <f>F7</f>
        <v>-2.0412414523193161</v>
      </c>
      <c r="G15">
        <f>-B9</f>
        <v>-1.6448536269514726</v>
      </c>
      <c r="I15">
        <f>B9</f>
        <v>1.6448536269514726</v>
      </c>
    </row>
  </sheetData>
  <mergeCells count="1">
    <mergeCell ref="F13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10-18-17 example</vt:lpstr>
    </vt:vector>
  </TitlesOfParts>
  <Company>Va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Business</dc:creator>
  <cp:lastModifiedBy>RAndrews</cp:lastModifiedBy>
  <cp:lastPrinted>2001-04-25T02:11:21Z</cp:lastPrinted>
  <dcterms:created xsi:type="dcterms:W3CDTF">2001-04-23T02:33:36Z</dcterms:created>
  <dcterms:modified xsi:type="dcterms:W3CDTF">2017-10-19T01:03:08Z</dcterms:modified>
</cp:coreProperties>
</file>