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omments4.xml" ContentType="application/vnd.openxmlformats-officedocument.spreadsheetml.comments+xml"/>
  <Override PartName="/xl/pivotTables/pivotTable1.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pivotTables/pivotTable2.xml" ContentType="application/vnd.openxmlformats-officedocument.spreadsheetml.pivotTable+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3.xml" ContentType="application/vnd.openxmlformats-officedocument.spreadsheetml.pivotTable+xml"/>
  <Override PartName="/xl/drawings/drawing13.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omments6.xml" ContentType="application/vnd.openxmlformats-officedocument.spreadsheetml.comments+xml"/>
  <Override PartName="/xl/charts/chart11.xml" ContentType="application/vnd.openxmlformats-officedocument.drawingml.chart+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hidePivotFieldList="1" defaultThemeVersion="124226"/>
  <mc:AlternateContent xmlns:mc="http://schemas.openxmlformats.org/markup-compatibility/2006">
    <mc:Choice Requires="x15">
      <x15ac:absPath xmlns:x15ac="http://schemas.microsoft.com/office/spreadsheetml/2010/11/ac" url="C:\Users\RAndrews\Documents\Sharpe text\Sharp 3rd ed\"/>
    </mc:Choice>
  </mc:AlternateContent>
  <bookViews>
    <workbookView xWindow="1290" yWindow="315" windowWidth="9180" windowHeight="3990"/>
  </bookViews>
  <sheets>
    <sheet name="Intro + data" sheetId="26" r:id="rId1"/>
    <sheet name="Overview" sheetId="17" r:id="rId2"/>
    <sheet name="Categorical" sheetId="28" r:id="rId3"/>
    <sheet name="create PivotTable" sheetId="15" r:id="rId4"/>
    <sheet name="Cat. Graphs" sheetId="12" r:id="rId5"/>
    <sheet name="Continency Table" sheetId="13" r:id="rId6"/>
    <sheet name="Frequency Types" sheetId="16" r:id="rId7"/>
    <sheet name="Frequency Table" sheetId="11" r:id="rId8"/>
    <sheet name="CM 10.79" sheetId="18" r:id="rId9"/>
    <sheet name="Histo 1" sheetId="19" r:id="rId10"/>
    <sheet name="Histo 2" sheetId="20" r:id="rId11"/>
    <sheet name="PivotTable" sheetId="21" r:id="rId12"/>
    <sheet name="Histo 3 A" sheetId="22" r:id="rId13"/>
    <sheet name="Histo 3 B" sheetId="29" r:id="rId14"/>
    <sheet name="Histo 4" sheetId="23" r:id="rId15"/>
    <sheet name="Frequency fcn" sheetId="24" r:id="rId16"/>
    <sheet name="JMP Distributions" sheetId="25" r:id="rId17"/>
    <sheet name="JMP Output" sheetId="27" r:id="rId18"/>
  </sheets>
  <definedNames>
    <definedName name="Beds">'CM 10.79'!$C$5:$C$24</definedName>
  </definedNames>
  <calcPr calcId="171027"/>
  <pivotCaches>
    <pivotCache cacheId="17" r:id="rId19"/>
    <pivotCache cacheId="18" r:id="rId20"/>
  </pivotCaches>
</workbook>
</file>

<file path=xl/calcChain.xml><?xml version="1.0" encoding="utf-8"?>
<calcChain xmlns="http://schemas.openxmlformats.org/spreadsheetml/2006/main">
  <c r="H20" i="28" l="1"/>
  <c r="I19" i="28" s="1"/>
  <c r="I20" i="28" l="1"/>
  <c r="I17" i="28"/>
  <c r="I18" i="28"/>
  <c r="J4" i="24" a="1"/>
  <c r="J4" i="24" s="1"/>
  <c r="D22" i="24"/>
  <c r="D23" i="24"/>
  <c r="D24" i="24" s="1"/>
  <c r="E24" i="24"/>
  <c r="D25" i="24"/>
  <c r="E27" i="24"/>
  <c r="D3" i="16"/>
  <c r="D4" i="16"/>
  <c r="B9" i="16"/>
  <c r="C4" i="16" s="1"/>
  <c r="C5" i="16"/>
  <c r="B8" i="12"/>
  <c r="C6" i="12" s="1"/>
  <c r="C5" i="12"/>
  <c r="D5" i="16"/>
  <c r="D6" i="16" s="1"/>
  <c r="C8" i="16"/>
  <c r="C6" i="16"/>
  <c r="C7" i="16"/>
  <c r="C8" i="12"/>
  <c r="J11" i="24" l="1"/>
  <c r="K9" i="24" s="1"/>
  <c r="J5" i="24"/>
  <c r="J9" i="24"/>
  <c r="J8" i="24"/>
  <c r="J6" i="24"/>
  <c r="J10" i="24"/>
  <c r="C7" i="12"/>
  <c r="J7" i="24"/>
  <c r="D7" i="16"/>
  <c r="K8" i="24"/>
  <c r="C3" i="16"/>
  <c r="C9" i="16" s="1"/>
  <c r="K7" i="24" l="1"/>
  <c r="K4" i="24"/>
  <c r="K5" i="24"/>
  <c r="K6" i="24"/>
  <c r="K10" i="24"/>
  <c r="D8" i="16"/>
  <c r="E8" i="16" l="1"/>
  <c r="E3" i="16"/>
  <c r="E4" i="16"/>
  <c r="E5" i="16"/>
  <c r="E6" i="16"/>
  <c r="E7" i="16"/>
</calcChain>
</file>

<file path=xl/comments1.xml><?xml version="1.0" encoding="utf-8"?>
<comments xmlns="http://schemas.openxmlformats.org/spreadsheetml/2006/main">
  <authors>
    <author>A satisfied Microsoft Office user</author>
  </authors>
  <commentList>
    <comment ref="C7" authorId="0" shapeId="0">
      <text>
        <r>
          <rPr>
            <sz val="8"/>
            <color indexed="81"/>
            <rFont val="Tahoma"/>
            <family val="2"/>
          </rPr>
          <t xml:space="preserve">Number of Beds at the facility providing long-term care.  
</t>
        </r>
      </text>
    </comment>
    <comment ref="D7" authorId="0" shapeId="0">
      <text>
        <r>
          <rPr>
            <sz val="8"/>
            <color indexed="81"/>
            <rFont val="Tahoma"/>
            <family val="2"/>
          </rPr>
          <t>Location of the facility
Rural, Mixed or Urban</t>
        </r>
      </text>
    </comment>
    <comment ref="E7" authorId="0" shapeId="0">
      <text>
        <r>
          <rPr>
            <sz val="8"/>
            <color indexed="81"/>
            <rFont val="Tahoma"/>
            <family val="2"/>
          </rPr>
          <t xml:space="preserve">What program handles complaint resolution?  Local program or State department for aging.
</t>
        </r>
      </text>
    </comment>
  </commentList>
</comments>
</file>

<file path=xl/comments2.xml><?xml version="1.0" encoding="utf-8"?>
<comments xmlns="http://schemas.openxmlformats.org/spreadsheetml/2006/main">
  <authors>
    <author>A satisfied Microsoft Office user</author>
    <author>LENOVO USER</author>
  </authors>
  <commentList>
    <comment ref="C4" authorId="0" shapeId="0">
      <text>
        <r>
          <rPr>
            <sz val="8"/>
            <color indexed="81"/>
            <rFont val="Tahoma"/>
            <family val="2"/>
          </rPr>
          <t xml:space="preserve">Number of Beds at the facility providing long-term care.  
</t>
        </r>
      </text>
    </comment>
    <comment ref="D4" authorId="0" shapeId="0">
      <text>
        <r>
          <rPr>
            <sz val="8"/>
            <color indexed="81"/>
            <rFont val="Tahoma"/>
            <family val="2"/>
          </rPr>
          <t>Location of the facility
Rural, Mixed or Urban</t>
        </r>
      </text>
    </comment>
    <comment ref="E4" authorId="0" shapeId="0">
      <text>
        <r>
          <rPr>
            <sz val="8"/>
            <color indexed="81"/>
            <rFont val="Tahoma"/>
            <family val="2"/>
          </rPr>
          <t xml:space="preserve">What program handles complaint resolution?  Local program or State department for aging.
</t>
        </r>
      </text>
    </comment>
    <comment ref="H16" authorId="1" shapeId="0">
      <text>
        <r>
          <rPr>
            <b/>
            <sz val="8"/>
            <color indexed="81"/>
            <rFont val="Tahoma"/>
            <family val="2"/>
          </rPr>
          <t>Count the number for each category</t>
        </r>
        <r>
          <rPr>
            <sz val="8"/>
            <color indexed="81"/>
            <rFont val="Tahoma"/>
            <family val="2"/>
          </rPr>
          <t xml:space="preserve">
</t>
        </r>
      </text>
    </comment>
    <comment ref="I16" authorId="1" shapeId="0">
      <text>
        <r>
          <rPr>
            <b/>
            <sz val="8"/>
            <color indexed="81"/>
            <rFont val="Tahoma"/>
            <family val="2"/>
          </rPr>
          <t>This is the proportion or percentage in each category.</t>
        </r>
        <r>
          <rPr>
            <sz val="8"/>
            <color indexed="81"/>
            <rFont val="Tahoma"/>
            <family val="2"/>
          </rPr>
          <t xml:space="preserve">
</t>
        </r>
      </text>
    </comment>
  </commentList>
</comments>
</file>

<file path=xl/comments3.xml><?xml version="1.0" encoding="utf-8"?>
<comments xmlns="http://schemas.openxmlformats.org/spreadsheetml/2006/main">
  <authors>
    <author>LENOVO USER</author>
  </authors>
  <commentList>
    <comment ref="B4" authorId="0" shapeId="0">
      <text>
        <r>
          <rPr>
            <b/>
            <sz val="8"/>
            <color indexed="81"/>
            <rFont val="Tahoma"/>
            <family val="2"/>
          </rPr>
          <t>Count the number for each category</t>
        </r>
        <r>
          <rPr>
            <sz val="8"/>
            <color indexed="81"/>
            <rFont val="Tahoma"/>
            <family val="2"/>
          </rPr>
          <t xml:space="preserve">
</t>
        </r>
      </text>
    </comment>
    <comment ref="C4" authorId="0" shapeId="0">
      <text>
        <r>
          <rPr>
            <b/>
            <sz val="8"/>
            <color indexed="81"/>
            <rFont val="Tahoma"/>
            <family val="2"/>
          </rPr>
          <t>This is the proportion or percentage in each category.</t>
        </r>
        <r>
          <rPr>
            <sz val="8"/>
            <color indexed="81"/>
            <rFont val="Tahoma"/>
            <family val="2"/>
          </rPr>
          <t xml:space="preserve">
</t>
        </r>
      </text>
    </comment>
  </commentList>
</comments>
</file>

<file path=xl/comments4.xml><?xml version="1.0" encoding="utf-8"?>
<comments xmlns="http://schemas.openxmlformats.org/spreadsheetml/2006/main">
  <authors>
    <author>RAndrews</author>
  </authors>
  <commentList>
    <comment ref="B2" authorId="0" shapeId="0">
      <text>
        <r>
          <rPr>
            <b/>
            <sz val="9"/>
            <color indexed="81"/>
            <rFont val="Tahoma"/>
            <family val="2"/>
          </rPr>
          <t>Create frequencies by actually counting the number or using one of the Excel methods on the previous tab.</t>
        </r>
        <r>
          <rPr>
            <sz val="9"/>
            <color indexed="81"/>
            <rFont val="Tahoma"/>
            <family val="2"/>
          </rPr>
          <t xml:space="preserve">
</t>
        </r>
      </text>
    </comment>
    <comment ref="C2" authorId="0" shapeId="0">
      <text>
        <r>
          <rPr>
            <b/>
            <sz val="9"/>
            <color indexed="81"/>
            <rFont val="Tahoma"/>
            <family val="2"/>
          </rPr>
          <t xml:space="preserve">Calculated for either Categorical or Quantitative data.
</t>
        </r>
        <r>
          <rPr>
            <sz val="9"/>
            <color indexed="81"/>
            <rFont val="Tahoma"/>
            <family val="2"/>
          </rPr>
          <t xml:space="preserve">
</t>
        </r>
        <r>
          <rPr>
            <b/>
            <sz val="9"/>
            <color indexed="39"/>
            <rFont val="Tahoma"/>
            <family val="2"/>
          </rPr>
          <t xml:space="preserve">Divide the Frequency for the category by the Total of the Frequencies.
</t>
        </r>
        <r>
          <rPr>
            <b/>
            <sz val="9"/>
            <color indexed="17"/>
            <rFont val="Tahoma"/>
            <family val="2"/>
          </rPr>
          <t>May be expressed as a proportion, percentage of fraction.</t>
        </r>
      </text>
    </comment>
    <comment ref="D2" authorId="0" shapeId="0">
      <text>
        <r>
          <rPr>
            <b/>
            <sz val="11"/>
            <color indexed="39"/>
            <rFont val="Tahoma"/>
            <family val="2"/>
          </rPr>
          <t>Cumulative Frequencies are appropriate only for situations for which there is a clear order for the categories</t>
        </r>
        <r>
          <rPr>
            <b/>
            <sz val="9"/>
            <color indexed="81"/>
            <rFont val="Tahoma"/>
            <family val="2"/>
          </rPr>
          <t xml:space="preserve"> (This includes all quantitative data and some categorical data.  </t>
        </r>
        <r>
          <rPr>
            <sz val="9"/>
            <color indexed="81"/>
            <rFont val="Tahoma"/>
            <family val="2"/>
          </rPr>
          <t>Categorical examples include Class measured by Freshman, Sophomore, Junior or Senior; and Grade measured by F, D, C, B or A</t>
        </r>
        <r>
          <rPr>
            <b/>
            <sz val="9"/>
            <color indexed="81"/>
            <rFont val="Tahoma"/>
            <family val="2"/>
          </rPr>
          <t xml:space="preserve">) </t>
        </r>
        <r>
          <rPr>
            <sz val="9"/>
            <color indexed="81"/>
            <rFont val="Tahoma"/>
            <family val="2"/>
          </rPr>
          <t xml:space="preserve">
</t>
        </r>
        <r>
          <rPr>
            <b/>
            <sz val="9"/>
            <color indexed="81"/>
            <rFont val="Tahoma"/>
            <family val="2"/>
          </rPr>
          <t xml:space="preserve">
</t>
        </r>
        <r>
          <rPr>
            <b/>
            <sz val="11"/>
            <color indexed="81"/>
            <rFont val="Tahoma"/>
            <family val="2"/>
          </rPr>
          <t>Cumulative Frequency</t>
        </r>
        <r>
          <rPr>
            <b/>
            <sz val="9"/>
            <color indexed="81"/>
            <rFont val="Tahoma"/>
            <family val="2"/>
          </rPr>
          <t xml:space="preserve"> = 
</t>
        </r>
        <r>
          <rPr>
            <b/>
            <sz val="9"/>
            <color indexed="39"/>
            <rFont val="Tahoma"/>
            <family val="2"/>
          </rPr>
          <t>(Frequency of the category) + (total of the frequencies of all preceding categories) =</t>
        </r>
        <r>
          <rPr>
            <sz val="9"/>
            <color indexed="81"/>
            <rFont val="Tahoma"/>
            <family val="2"/>
          </rPr>
          <t xml:space="preserve">
</t>
        </r>
        <r>
          <rPr>
            <b/>
            <sz val="10"/>
            <color indexed="81"/>
            <rFont val="Tahoma"/>
            <family val="2"/>
          </rPr>
          <t>(Category's Frequency) + 
(Previous Category's Cumulative Frequency)</t>
        </r>
      </text>
    </comment>
    <comment ref="E2" authorId="0" shapeId="0">
      <text>
        <r>
          <rPr>
            <b/>
            <sz val="9"/>
            <color indexed="81"/>
            <rFont val="Tahoma"/>
            <family val="2"/>
          </rPr>
          <t xml:space="preserve">The Cumulative Frequency can expressed relative to the total as a proportion, percentage or fraction.  
 </t>
        </r>
        <r>
          <rPr>
            <sz val="9"/>
            <color indexed="81"/>
            <rFont val="Tahoma"/>
            <family val="2"/>
          </rPr>
          <t xml:space="preserve">
</t>
        </r>
      </text>
    </comment>
    <comment ref="D8" authorId="0" shapeId="0">
      <text>
        <r>
          <rPr>
            <b/>
            <sz val="9"/>
            <color indexed="81"/>
            <rFont val="Tahoma"/>
            <family val="2"/>
          </rPr>
          <t>The Cumulative Frequency for the last category is always the total of all frequencies.</t>
        </r>
        <r>
          <rPr>
            <sz val="9"/>
            <color indexed="81"/>
            <rFont val="Tahoma"/>
            <family val="2"/>
          </rPr>
          <t xml:space="preserve">
</t>
        </r>
      </text>
    </comment>
  </commentList>
</comments>
</file>

<file path=xl/comments5.xml><?xml version="1.0" encoding="utf-8"?>
<comments xmlns="http://schemas.openxmlformats.org/spreadsheetml/2006/main">
  <authors>
    <author>A satisfied Microsoft Office user</author>
  </authors>
  <commentList>
    <comment ref="C4" authorId="0" shapeId="0">
      <text>
        <r>
          <rPr>
            <sz val="8"/>
            <color indexed="81"/>
            <rFont val="Tahoma"/>
            <family val="2"/>
          </rPr>
          <t xml:space="preserve">Number of Beds at the facility providing long-term care.  
</t>
        </r>
      </text>
    </comment>
    <comment ref="D4" authorId="0" shapeId="0">
      <text>
        <r>
          <rPr>
            <sz val="8"/>
            <color indexed="81"/>
            <rFont val="Tahoma"/>
            <family val="2"/>
          </rPr>
          <t xml:space="preserve">Location of the facility
</t>
        </r>
      </text>
    </comment>
    <comment ref="E4" authorId="0" shapeId="0">
      <text>
        <r>
          <rPr>
            <sz val="8"/>
            <color indexed="81"/>
            <rFont val="Tahoma"/>
            <family val="2"/>
          </rPr>
          <t xml:space="preserve">What program handles complaint resolution?  Local program or State department for aging.
</t>
        </r>
      </text>
    </comment>
  </commentList>
</comments>
</file>

<file path=xl/comments6.xml><?xml version="1.0" encoding="utf-8"?>
<comments xmlns="http://schemas.openxmlformats.org/spreadsheetml/2006/main">
  <authors>
    <author>A satisfied Microsoft Office user</author>
    <author>LENOVO USER</author>
  </authors>
  <commentList>
    <comment ref="D1" authorId="0" shapeId="0">
      <text>
        <r>
          <rPr>
            <sz val="8"/>
            <color indexed="81"/>
            <rFont val="Tahoma"/>
            <family val="2"/>
          </rPr>
          <t xml:space="preserve">Number of Beds at the facility providing long-term care.  
</t>
        </r>
      </text>
    </comment>
    <comment ref="E1" authorId="0" shapeId="0">
      <text>
        <r>
          <rPr>
            <sz val="8"/>
            <color indexed="81"/>
            <rFont val="Tahoma"/>
            <family val="2"/>
          </rPr>
          <t xml:space="preserve">Location of the facility
</t>
        </r>
      </text>
    </comment>
    <comment ref="F1" authorId="0" shapeId="0">
      <text>
        <r>
          <rPr>
            <sz val="8"/>
            <color indexed="81"/>
            <rFont val="Tahoma"/>
            <family val="2"/>
          </rPr>
          <t xml:space="preserve">What program handles complaint resolution?  Local program or State department for aging.
</t>
        </r>
      </text>
    </comment>
    <comment ref="J3" authorId="1" shapeId="0">
      <text>
        <r>
          <rPr>
            <b/>
            <sz val="8"/>
            <color indexed="81"/>
            <rFont val="Tahoma"/>
            <family val="2"/>
          </rPr>
          <t>Highlight the cells J4 through J10.  Click on fx button to get functions and select Frequency.  Then fill in the dialogue box as shown to the right.</t>
        </r>
        <r>
          <rPr>
            <sz val="8"/>
            <color indexed="81"/>
            <rFont val="Tahoma"/>
            <family val="2"/>
          </rPr>
          <t xml:space="preserve">
</t>
        </r>
      </text>
    </comment>
    <comment ref="K3" authorId="1" shapeId="0">
      <text>
        <r>
          <rPr>
            <b/>
            <sz val="8"/>
            <color indexed="81"/>
            <rFont val="Tahoma"/>
            <family val="2"/>
          </rPr>
          <t>The Relative Frequencies are calculated from the Frequencies.</t>
        </r>
        <r>
          <rPr>
            <sz val="8"/>
            <color indexed="81"/>
            <rFont val="Tahoma"/>
            <family val="2"/>
          </rPr>
          <t xml:space="preserve">
</t>
        </r>
      </text>
    </comment>
  </commentList>
</comments>
</file>

<file path=xl/comments7.xml><?xml version="1.0" encoding="utf-8"?>
<comments xmlns="http://schemas.openxmlformats.org/spreadsheetml/2006/main">
  <authors>
    <author>A satisfied Microsoft Office user</author>
  </authors>
  <commentList>
    <comment ref="C6" authorId="0" shapeId="0">
      <text>
        <r>
          <rPr>
            <sz val="8"/>
            <color indexed="81"/>
            <rFont val="Tahoma"/>
            <family val="2"/>
          </rPr>
          <t xml:space="preserve">Number of Beds at the facility providing long-term care.  
</t>
        </r>
      </text>
    </comment>
    <comment ref="D6" authorId="0" shapeId="0">
      <text>
        <r>
          <rPr>
            <sz val="8"/>
            <color indexed="81"/>
            <rFont val="Tahoma"/>
            <family val="2"/>
          </rPr>
          <t xml:space="preserve">Location of the facility
</t>
        </r>
      </text>
    </comment>
    <comment ref="E6" authorId="0" shapeId="0">
      <text>
        <r>
          <rPr>
            <sz val="8"/>
            <color indexed="81"/>
            <rFont val="Tahoma"/>
            <family val="2"/>
          </rPr>
          <t xml:space="preserve">What program handles complaint resolution?  Local program or State department for aging.
</t>
        </r>
      </text>
    </comment>
  </commentList>
</comments>
</file>

<file path=xl/sharedStrings.xml><?xml version="1.0" encoding="utf-8"?>
<sst xmlns="http://schemas.openxmlformats.org/spreadsheetml/2006/main" count="428" uniqueCount="136">
  <si>
    <r>
      <t xml:space="preserve">Canavos &amp; Miller 10.79 </t>
    </r>
    <r>
      <rPr>
        <b/>
        <sz val="10"/>
        <rFont val="Arial"/>
        <family val="2"/>
      </rPr>
      <t>(1990 data on complaints about long-term care for facilities in VA )</t>
    </r>
  </si>
  <si>
    <t>Data ordered by Location &amp; then by Program</t>
  </si>
  <si>
    <t>Area</t>
  </si>
  <si>
    <t># Complaints</t>
  </si>
  <si>
    <t># of Beds</t>
  </si>
  <si>
    <t>Location</t>
  </si>
  <si>
    <t>Program</t>
  </si>
  <si>
    <t>Mixed</t>
  </si>
  <si>
    <t>Local</t>
  </si>
  <si>
    <t>State</t>
  </si>
  <si>
    <t>Rural</t>
  </si>
  <si>
    <t>Urban</t>
  </si>
  <si>
    <t>Total</t>
  </si>
  <si>
    <t>Grand Total</t>
  </si>
  <si>
    <t xml:space="preserve">Location </t>
  </si>
  <si>
    <t>Frequency</t>
  </si>
  <si>
    <t>Relative</t>
  </si>
  <si>
    <t>Count of Program</t>
  </si>
  <si>
    <t>3-D graph</t>
  </si>
  <si>
    <t>Highlight cells A3 through C6; Select Column on Insert tab, Select the last  3_D Column option</t>
  </si>
  <si>
    <t xml:space="preserve">1. Frequency Function </t>
  </si>
  <si>
    <t xml:space="preserve">3.  PivotTable </t>
  </si>
  <si>
    <t>0-49</t>
  </si>
  <si>
    <t>50-99</t>
  </si>
  <si>
    <t>150-199</t>
  </si>
  <si>
    <t>200-249</t>
  </si>
  <si>
    <t>250-299</t>
  </si>
  <si>
    <t>Count of # Complaints</t>
  </si>
  <si>
    <t xml:space="preserve">Frequency </t>
  </si>
  <si>
    <t>Category label</t>
  </si>
  <si>
    <t>Category_1</t>
  </si>
  <si>
    <t>Category_2</t>
  </si>
  <si>
    <t>Category_3</t>
  </si>
  <si>
    <t>Category_4</t>
  </si>
  <si>
    <t>Category_5</t>
  </si>
  <si>
    <t xml:space="preserve">Total </t>
  </si>
  <si>
    <t>Category_6</t>
  </si>
  <si>
    <t>Relative Frequency</t>
  </si>
  <si>
    <t>Cumulative Frequency</t>
  </si>
  <si>
    <t>Relative Cumulative Frequency</t>
  </si>
  <si>
    <t>Types of Frequencies</t>
  </si>
  <si>
    <r>
      <t xml:space="preserve">3000 </t>
    </r>
    <r>
      <rPr>
        <sz val="10"/>
        <color indexed="12"/>
        <rFont val="Times New Roman"/>
        <family val="1"/>
      </rPr>
      <t>≤</t>
    </r>
    <r>
      <rPr>
        <sz val="10"/>
        <color indexed="12"/>
        <rFont val="Arial"/>
        <family val="2"/>
      </rPr>
      <t xml:space="preserve"> X </t>
    </r>
    <r>
      <rPr>
        <sz val="10"/>
        <color indexed="12"/>
        <rFont val="Times New Roman"/>
        <family val="1"/>
      </rPr>
      <t>≤ 3499</t>
    </r>
  </si>
  <si>
    <r>
      <t xml:space="preserve">2500 </t>
    </r>
    <r>
      <rPr>
        <sz val="10"/>
        <color indexed="12"/>
        <rFont val="Times New Roman"/>
        <family val="1"/>
      </rPr>
      <t>≤</t>
    </r>
    <r>
      <rPr>
        <sz val="10"/>
        <color indexed="12"/>
        <rFont val="Arial"/>
        <family val="2"/>
      </rPr>
      <t xml:space="preserve"> X </t>
    </r>
    <r>
      <rPr>
        <sz val="10"/>
        <color indexed="12"/>
        <rFont val="Times New Roman"/>
        <family val="1"/>
      </rPr>
      <t>≤ 2999</t>
    </r>
  </si>
  <si>
    <r>
      <t xml:space="preserve">2000 </t>
    </r>
    <r>
      <rPr>
        <sz val="10"/>
        <color indexed="12"/>
        <rFont val="Times New Roman"/>
        <family val="1"/>
      </rPr>
      <t>≤</t>
    </r>
    <r>
      <rPr>
        <sz val="10"/>
        <color indexed="12"/>
        <rFont val="Arial"/>
        <family val="2"/>
      </rPr>
      <t xml:space="preserve"> X </t>
    </r>
    <r>
      <rPr>
        <sz val="10"/>
        <color indexed="12"/>
        <rFont val="Times New Roman"/>
        <family val="1"/>
      </rPr>
      <t>≤ 2499</t>
    </r>
  </si>
  <si>
    <r>
      <t xml:space="preserve">1500 </t>
    </r>
    <r>
      <rPr>
        <sz val="10"/>
        <color indexed="12"/>
        <rFont val="Times New Roman"/>
        <family val="1"/>
      </rPr>
      <t>≤</t>
    </r>
    <r>
      <rPr>
        <sz val="10"/>
        <color indexed="12"/>
        <rFont val="Arial"/>
        <family val="2"/>
      </rPr>
      <t xml:space="preserve"> X </t>
    </r>
    <r>
      <rPr>
        <sz val="10"/>
        <color indexed="12"/>
        <rFont val="Times New Roman"/>
        <family val="1"/>
      </rPr>
      <t>≤ 1999</t>
    </r>
  </si>
  <si>
    <r>
      <t xml:space="preserve">1000 </t>
    </r>
    <r>
      <rPr>
        <sz val="10"/>
        <color indexed="12"/>
        <rFont val="Times New Roman"/>
        <family val="1"/>
      </rPr>
      <t>≤</t>
    </r>
    <r>
      <rPr>
        <sz val="10"/>
        <color indexed="12"/>
        <rFont val="Arial"/>
        <family val="2"/>
      </rPr>
      <t xml:space="preserve"> X </t>
    </r>
    <r>
      <rPr>
        <sz val="10"/>
        <color indexed="12"/>
        <rFont val="Times New Roman"/>
        <family val="1"/>
      </rPr>
      <t>≤1499</t>
    </r>
  </si>
  <si>
    <r>
      <t xml:space="preserve">500 </t>
    </r>
    <r>
      <rPr>
        <sz val="10"/>
        <color indexed="12"/>
        <rFont val="Times New Roman"/>
        <family val="1"/>
      </rPr>
      <t>≤</t>
    </r>
    <r>
      <rPr>
        <sz val="10"/>
        <color indexed="12"/>
        <rFont val="Arial"/>
        <family val="2"/>
      </rPr>
      <t xml:space="preserve"> X </t>
    </r>
    <r>
      <rPr>
        <sz val="10"/>
        <color indexed="12"/>
        <rFont val="Times New Roman"/>
        <family val="1"/>
      </rPr>
      <t>≤ 999</t>
    </r>
  </si>
  <si>
    <r>
      <t xml:space="preserve">0 &lt; X </t>
    </r>
    <r>
      <rPr>
        <sz val="10"/>
        <color indexed="12"/>
        <rFont val="Times New Roman"/>
        <family val="1"/>
      </rPr>
      <t>≤ 499</t>
    </r>
  </si>
  <si>
    <t>Midpoint</t>
  </si>
  <si>
    <t>Bin Values</t>
  </si>
  <si>
    <t xml:space="preserve">Interval </t>
  </si>
  <si>
    <t>Obs Num.</t>
  </si>
  <si>
    <t>Intervals that will be used to create Frequency Table and corresponding Histogram</t>
  </si>
  <si>
    <r>
      <t xml:space="preserve">Problem 10.79 </t>
    </r>
    <r>
      <rPr>
        <b/>
        <sz val="10"/>
        <rFont val="Arial"/>
        <family val="2"/>
      </rPr>
      <t>(1990 data on complaints about long-term care for facilities in VA )</t>
    </r>
  </si>
  <si>
    <t xml:space="preserve">Data are from Canavos, George &amp; Miller, Don, Modern Business Statistics, 1995, Duxbury Press </t>
  </si>
  <si>
    <t>More</t>
  </si>
  <si>
    <t>In 2003 and earlier Data Analysis menu is found on the Tools drop down menu</t>
  </si>
  <si>
    <t>Frequency Table to the left obtained from CM 10.79 tab with the Histogram procedure in Data Analysis</t>
  </si>
  <si>
    <t>Bin</t>
  </si>
  <si>
    <t xml:space="preserve">then the Midpoint values were selected for the horizontal axis values </t>
  </si>
  <si>
    <t>Histogram below is from Insert; Column chart with C3 through C9 highlighted</t>
  </si>
  <si>
    <t>Upper Limit</t>
  </si>
  <si>
    <t>Frequency Table  obtained from CM 10.79 tab with the Histogram procedure in Data Analysis</t>
  </si>
  <si>
    <t>3000-3499</t>
  </si>
  <si>
    <t>2500-2999</t>
  </si>
  <si>
    <t>2000-2499</t>
  </si>
  <si>
    <t>1500-1999</t>
  </si>
  <si>
    <t>1000-1499</t>
  </si>
  <si>
    <t>Modal Category</t>
  </si>
  <si>
    <t>500-999</t>
  </si>
  <si>
    <t>0-499</t>
  </si>
  <si>
    <t>Distribution has extreme values to the right (skewed right)</t>
  </si>
  <si>
    <t>Count of # of Beds</t>
  </si>
  <si>
    <t>Then fill in the  extra categories</t>
  </si>
  <si>
    <t xml:space="preserve">Notice that the above table does not show the categories with zero values in them.  This distorts the picture.  </t>
  </si>
  <si>
    <t>via Pivot Table</t>
  </si>
  <si>
    <t xml:space="preserve">Table &amp; Chart can be changed </t>
  </si>
  <si>
    <t>Count of Location</t>
  </si>
  <si>
    <t>values in the ordered array for # Beds</t>
  </si>
  <si>
    <t>median is average of 10th &amp; 11th</t>
  </si>
  <si>
    <t>n=20 so (n+1)/2 = 10.5</t>
  </si>
  <si>
    <t xml:space="preserve"> =MEDIAN(D2:D21)</t>
  </si>
  <si>
    <t>Leaf</t>
  </si>
  <si>
    <t>Stem</t>
  </si>
  <si>
    <t xml:space="preserve">Median </t>
  </si>
  <si>
    <t>Positive Skew = Skewed Right</t>
  </si>
  <si>
    <t xml:space="preserve">Mean = </t>
  </si>
  <si>
    <t xml:space="preserve"> =SKEW(D2:D21)</t>
  </si>
  <si>
    <t xml:space="preserve">Range = </t>
  </si>
  <si>
    <t>Skewness</t>
  </si>
  <si>
    <t>Maximum =</t>
  </si>
  <si>
    <t>Minimum =</t>
  </si>
  <si>
    <t>JMP automatically recognizes the type of variable and an appropriate graph and set of summary characteristics (statistics)</t>
  </si>
  <si>
    <t>Quantitative (Continuous) Data</t>
  </si>
  <si>
    <t>Categorical (Nominal) Data</t>
  </si>
  <si>
    <t>In 2007, 2010 &amp; 2013 Histogram can be obtained from the Data tab, then Data Analysis, then Histogram</t>
  </si>
  <si>
    <t xml:space="preserve"> (Nominal labels in JMP) </t>
  </si>
  <si>
    <t>Vertical Bar Chart</t>
  </si>
  <si>
    <t>Horizontal Bar Chart</t>
  </si>
  <si>
    <t>PieChart</t>
  </si>
  <si>
    <t xml:space="preserve">1 - variable </t>
  </si>
  <si>
    <t xml:space="preserve">2 - variables </t>
  </si>
  <si>
    <t>Segmented Bar Chart</t>
  </si>
  <si>
    <t>Mosiac Plot</t>
  </si>
  <si>
    <t>Categorical Data</t>
  </si>
  <si>
    <t>Quantitative Data</t>
  </si>
  <si>
    <t xml:space="preserve">(Continuous labels in JMP) </t>
  </si>
  <si>
    <t xml:space="preserve">Histogram </t>
  </si>
  <si>
    <t>Dot Plot</t>
  </si>
  <si>
    <t>Stem-and -leaf display</t>
  </si>
  <si>
    <t>Boxplot (Box &amp; whisker plot)</t>
  </si>
  <si>
    <t>Line Chart</t>
  </si>
  <si>
    <t>XY Scatterplot</t>
  </si>
  <si>
    <t>1 - variable over time (time series data)</t>
  </si>
  <si>
    <t xml:space="preserve">Data Types </t>
  </si>
  <si>
    <r>
      <t xml:space="preserve">2 - variables </t>
    </r>
    <r>
      <rPr>
        <sz val="14"/>
        <rFont val="Times New Roman"/>
        <family val="1"/>
      </rPr>
      <t xml:space="preserve">(both quantitative) </t>
    </r>
  </si>
  <si>
    <t>Categorical data can be organized by sorting</t>
  </si>
  <si>
    <r>
      <t xml:space="preserve">Highlight the labels &amp;  Relative Frequency values then on Insert tab select </t>
    </r>
    <r>
      <rPr>
        <b/>
        <sz val="11"/>
        <rFont val="Arial"/>
        <family val="2"/>
      </rPr>
      <t xml:space="preserve">Bar </t>
    </r>
    <r>
      <rPr>
        <sz val="10"/>
        <rFont val="Arial"/>
        <family val="2"/>
      </rPr>
      <t>from the Charts group</t>
    </r>
  </si>
  <si>
    <r>
      <t xml:space="preserve">Highlight the labels &amp;  Frequency values then on Insert tab select </t>
    </r>
    <r>
      <rPr>
        <b/>
        <sz val="11"/>
        <rFont val="Arial"/>
        <family val="2"/>
      </rPr>
      <t>Column</t>
    </r>
    <r>
      <rPr>
        <sz val="10"/>
        <rFont val="Arial"/>
        <family val="2"/>
      </rPr>
      <t xml:space="preserve"> from the Charts group</t>
    </r>
  </si>
  <si>
    <r>
      <t xml:space="preserve">then on Insert tab select </t>
    </r>
    <r>
      <rPr>
        <b/>
        <sz val="11"/>
        <rFont val="Arial"/>
        <family val="2"/>
      </rPr>
      <t xml:space="preserve">Pie </t>
    </r>
    <r>
      <rPr>
        <sz val="10"/>
        <rFont val="Arial"/>
        <family val="2"/>
      </rPr>
      <t>from the Charts group</t>
    </r>
  </si>
  <si>
    <t xml:space="preserve">Highlight the labels then hold down the [Ctrl key] to highlight Relative Frequency values </t>
  </si>
  <si>
    <t xml:space="preserve">Categorical data can be summarized in a Frequency Table </t>
  </si>
  <si>
    <t>Frequency table for long-term care facilities in VA</t>
  </si>
  <si>
    <t># Beds data summary</t>
  </si>
  <si>
    <t xml:space="preserve">Three Excel Methods for Creating Frequency Tables for Histogram </t>
  </si>
  <si>
    <t xml:space="preserve">Any tab: </t>
  </si>
  <si>
    <t xml:space="preserve">Home tab: Autosum then More Functions &amp; Statistical </t>
  </si>
  <si>
    <t xml:space="preserve">Formulas tab: More Functions &amp; Statistical </t>
  </si>
  <si>
    <t xml:space="preserve">Formulas tab: Insert  Function &amp; Statistical </t>
  </si>
  <si>
    <r>
      <t xml:space="preserve">2. Histogram procedure in </t>
    </r>
    <r>
      <rPr>
        <sz val="20"/>
        <rFont val="Arial"/>
        <family val="2"/>
      </rPr>
      <t>Data Analysis</t>
    </r>
    <r>
      <rPr>
        <sz val="20"/>
        <color rgb="FF0000FF"/>
        <rFont val="Arial"/>
        <family val="2"/>
      </rPr>
      <t xml:space="preserve"> found on the Data tab</t>
    </r>
  </si>
  <si>
    <t>Select the Analyze tab then select Field Settings under Active Field</t>
  </si>
  <si>
    <t>&lt;0</t>
  </si>
  <si>
    <t>&gt;3500</t>
  </si>
  <si>
    <t>Click inside the PivotTable  to obtain two tabs for PivotTable Tools</t>
  </si>
  <si>
    <t>The categories with zero values in them can be shown in the PivotTable by one of two ways</t>
  </si>
  <si>
    <t>One way to correct this is by Copy &amp; Paste 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</si>
</sst>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Arial"/>
    </font>
    <font>
      <sz val="10"/>
      <name val="Arial"/>
      <family val="2"/>
    </font>
    <font>
      <b/>
      <sz val="12"/>
      <name val="Arial"/>
      <family val="2"/>
    </font>
    <font>
      <b/>
      <sz val="10"/>
      <name val="Arial"/>
      <family val="2"/>
    </font>
    <font>
      <sz val="10"/>
      <name val="Arial"/>
      <family val="2"/>
    </font>
    <font>
      <sz val="8"/>
      <color indexed="81"/>
      <name val="Tahoma"/>
      <family val="2"/>
    </font>
    <font>
      <b/>
      <sz val="8"/>
      <color indexed="81"/>
      <name val="Tahoma"/>
      <family val="2"/>
    </font>
    <font>
      <sz val="20"/>
      <name val="Arial"/>
      <family val="2"/>
    </font>
    <font>
      <sz val="9"/>
      <color indexed="81"/>
      <name val="Tahoma"/>
      <family val="2"/>
    </font>
    <font>
      <b/>
      <sz val="9"/>
      <color indexed="81"/>
      <name val="Tahoma"/>
      <family val="2"/>
    </font>
    <font>
      <b/>
      <sz val="9"/>
      <color indexed="39"/>
      <name val="Tahoma"/>
      <family val="2"/>
    </font>
    <font>
      <b/>
      <sz val="9"/>
      <color indexed="17"/>
      <name val="Tahoma"/>
      <family val="2"/>
    </font>
    <font>
      <b/>
      <sz val="10"/>
      <color indexed="81"/>
      <name val="Tahoma"/>
      <family val="2"/>
    </font>
    <font>
      <b/>
      <sz val="11"/>
      <color indexed="81"/>
      <name val="Tahoma"/>
      <family val="2"/>
    </font>
    <font>
      <b/>
      <sz val="11"/>
      <color indexed="39"/>
      <name val="Tahoma"/>
      <family val="2"/>
    </font>
    <font>
      <sz val="12"/>
      <name val="Arial"/>
      <family val="2"/>
    </font>
    <font>
      <b/>
      <sz val="14"/>
      <name val="Arial"/>
      <family val="2"/>
    </font>
    <font>
      <sz val="10"/>
      <color indexed="12"/>
      <name val="Times New Roman"/>
      <family val="1"/>
    </font>
    <font>
      <sz val="10"/>
      <color indexed="12"/>
      <name val="Arial"/>
      <family val="2"/>
    </font>
    <font>
      <i/>
      <sz val="10"/>
      <name val="Arial"/>
      <family val="2"/>
    </font>
    <font>
      <sz val="12"/>
      <color rgb="FF0000FF"/>
      <name val="Arial"/>
      <family val="2"/>
    </font>
    <font>
      <b/>
      <sz val="14"/>
      <color rgb="FF0000FF"/>
      <name val="Arial"/>
      <family val="2"/>
    </font>
    <font>
      <sz val="10"/>
      <color rgb="FF0000FF"/>
      <name val="Arial"/>
      <family val="2"/>
    </font>
    <font>
      <sz val="10"/>
      <color rgb="FF00B050"/>
      <name val="Arial"/>
      <family val="2"/>
    </font>
    <font>
      <sz val="10"/>
      <color rgb="FFFF0000"/>
      <name val="Arial"/>
      <family val="2"/>
    </font>
    <font>
      <sz val="10"/>
      <color rgb="FFC00000"/>
      <name val="Arial"/>
      <family val="2"/>
    </font>
    <font>
      <sz val="10"/>
      <color theme="9" tint="-0.499984740745262"/>
      <name val="Arial"/>
      <family val="2"/>
    </font>
    <font>
      <b/>
      <sz val="10"/>
      <color rgb="FF00B050"/>
      <name val="Arial"/>
      <family val="2"/>
    </font>
    <font>
      <b/>
      <sz val="10"/>
      <color theme="9" tint="-0.499984740745262"/>
      <name val="Arial"/>
      <family val="2"/>
    </font>
    <font>
      <b/>
      <sz val="10"/>
      <color rgb="FF0000FF"/>
      <name val="Arial"/>
      <family val="2"/>
    </font>
    <font>
      <sz val="12"/>
      <color theme="9" tint="-0.499984740745262"/>
      <name val="Arial"/>
      <family val="2"/>
    </font>
    <font>
      <b/>
      <sz val="14"/>
      <color theme="9" tint="-0.499984740745262"/>
      <name val="Arial"/>
      <family val="2"/>
    </font>
    <font>
      <sz val="12"/>
      <name val="Times New Roman"/>
      <family val="1"/>
    </font>
    <font>
      <b/>
      <sz val="16"/>
      <color rgb="FF000000"/>
      <name val="Times New Roman"/>
      <family val="1"/>
    </font>
    <font>
      <sz val="14"/>
      <name val="Times New Roman"/>
      <family val="1"/>
    </font>
    <font>
      <sz val="16"/>
      <name val="Times New Roman"/>
      <family val="1"/>
    </font>
    <font>
      <b/>
      <sz val="16"/>
      <name val="Times New Roman"/>
      <family val="1"/>
    </font>
    <font>
      <b/>
      <sz val="14"/>
      <name val="Times New Roman"/>
      <family val="1"/>
    </font>
    <font>
      <sz val="14"/>
      <color rgb="FF000000"/>
      <name val="Times New Roman"/>
      <family val="1"/>
    </font>
    <font>
      <b/>
      <sz val="16"/>
      <color theme="5"/>
      <name val="Times New Roman"/>
      <family val="1"/>
    </font>
    <font>
      <sz val="11"/>
      <name val="Arial"/>
      <family val="2"/>
    </font>
    <font>
      <b/>
      <sz val="11"/>
      <name val="Arial"/>
      <family val="2"/>
    </font>
    <font>
      <sz val="20"/>
      <color rgb="FF0000FF"/>
      <name val="Arial"/>
      <family val="2"/>
    </font>
    <font>
      <b/>
      <sz val="11"/>
      <color rgb="FFFF0000"/>
      <name val="Arial"/>
      <family val="2"/>
    </font>
    <font>
      <b/>
      <sz val="12"/>
      <color rgb="FF0000FF"/>
      <name val="Arial"/>
      <family val="2"/>
    </font>
  </fonts>
  <fills count="4">
    <fill>
      <patternFill patternType="none"/>
    </fill>
    <fill>
      <patternFill patternType="gray125"/>
    </fill>
    <fill>
      <patternFill patternType="solid">
        <fgColor rgb="FFFFFFCC"/>
        <bgColor indexed="64"/>
      </patternFill>
    </fill>
    <fill>
      <patternFill patternType="solid">
        <fgColor rgb="FFFFFF00"/>
        <bgColor indexed="64"/>
      </patternFill>
    </fill>
  </fills>
  <borders count="33">
    <border>
      <left/>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medium">
        <color indexed="64"/>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bottom style="double">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top style="thin">
        <color rgb="FF999999"/>
      </top>
      <bottom style="thin">
        <color rgb="FF999999"/>
      </bottom>
      <diagonal/>
    </border>
  </borders>
  <cellStyleXfs count="3">
    <xf numFmtId="0" fontId="0" fillId="0" borderId="0"/>
    <xf numFmtId="0" fontId="4" fillId="0" borderId="0" applyNumberFormat="0" applyFill="0" applyBorder="0" applyAlignment="0" applyProtection="0"/>
    <xf numFmtId="9" fontId="1" fillId="0" borderId="0" applyFont="0" applyFill="0" applyBorder="0" applyAlignment="0" applyProtection="0"/>
  </cellStyleXfs>
  <cellXfs count="147">
    <xf numFmtId="0" fontId="0" fillId="0" borderId="0" xfId="0"/>
    <xf numFmtId="0" fontId="0" fillId="0" borderId="0" xfId="0" applyAlignment="1">
      <alignment horizontal="center"/>
    </xf>
    <xf numFmtId="0" fontId="0" fillId="0" borderId="0" xfId="0" applyAlignment="1">
      <alignment horizontal="left"/>
    </xf>
    <xf numFmtId="0" fontId="0" fillId="0" borderId="0" xfId="0" applyFill="1" applyBorder="1" applyAlignment="1"/>
    <xf numFmtId="0" fontId="0" fillId="0" borderId="0" xfId="0" applyFont="1" applyFill="1" applyBorder="1" applyAlignment="1"/>
    <xf numFmtId="0" fontId="4" fillId="0" borderId="0" xfId="0" applyFont="1"/>
    <xf numFmtId="0" fontId="4" fillId="0" borderId="0" xfId="0" applyFont="1" applyAlignment="1">
      <alignment horizontal="center"/>
    </xf>
    <xf numFmtId="0" fontId="0" fillId="0" borderId="1" xfId="0" applyNumberFormat="1" applyBorder="1" applyAlignment="1">
      <alignment horizontal="center"/>
    </xf>
    <xf numFmtId="0" fontId="0" fillId="0" borderId="2"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3" xfId="0" applyNumberFormat="1" applyBorder="1" applyAlignment="1">
      <alignment horizontal="center"/>
    </xf>
    <xf numFmtId="0" fontId="0" fillId="0" borderId="4" xfId="0" applyNumberFormat="1" applyBorder="1" applyAlignment="1">
      <alignment horizontal="center"/>
    </xf>
    <xf numFmtId="0" fontId="0" fillId="0" borderId="5" xfId="0" applyNumberFormat="1" applyBorder="1" applyAlignment="1">
      <alignment horizontal="center"/>
    </xf>
    <xf numFmtId="0" fontId="0" fillId="0" borderId="6" xfId="0" applyBorder="1" applyAlignment="1">
      <alignment horizontal="center"/>
    </xf>
    <xf numFmtId="0" fontId="0" fillId="0" borderId="6" xfId="0" applyNumberFormat="1" applyBorder="1" applyAlignment="1">
      <alignment horizontal="center"/>
    </xf>
    <xf numFmtId="0" fontId="0" fillId="0" borderId="0" xfId="0" applyNumberFormat="1" applyAlignment="1">
      <alignment horizontal="center"/>
    </xf>
    <xf numFmtId="0" fontId="0" fillId="0" borderId="7" xfId="0" applyBorder="1" applyAlignment="1">
      <alignment horizontal="center"/>
    </xf>
    <xf numFmtId="0" fontId="0" fillId="0" borderId="7" xfId="0" applyNumberFormat="1" applyBorder="1" applyAlignment="1">
      <alignment horizontal="center"/>
    </xf>
    <xf numFmtId="0" fontId="0" fillId="0" borderId="8" xfId="0" applyNumberFormat="1" applyBorder="1" applyAlignment="1">
      <alignment horizontal="center"/>
    </xf>
    <xf numFmtId="0" fontId="0" fillId="0" borderId="10" xfId="0" applyBorder="1"/>
    <xf numFmtId="0" fontId="0" fillId="0" borderId="11" xfId="0" applyBorder="1"/>
    <xf numFmtId="0" fontId="0" fillId="0" borderId="3" xfId="0" pivotButton="1" applyBorder="1"/>
    <xf numFmtId="0" fontId="2" fillId="0" borderId="0" xfId="0" applyFont="1" applyFill="1" applyBorder="1" applyAlignment="1">
      <alignment horizontal="center"/>
    </xf>
    <xf numFmtId="0" fontId="7" fillId="0" borderId="0" xfId="0" applyFont="1"/>
    <xf numFmtId="0" fontId="0" fillId="0" borderId="3" xfId="0" applyBorder="1"/>
    <xf numFmtId="0" fontId="0" fillId="0" borderId="6" xfId="0" applyBorder="1"/>
    <xf numFmtId="0" fontId="0" fillId="0" borderId="7" xfId="0" applyBorder="1"/>
    <xf numFmtId="0" fontId="0" fillId="0" borderId="5" xfId="0" applyBorder="1"/>
    <xf numFmtId="0" fontId="0" fillId="0" borderId="5" xfId="0" applyNumberFormat="1" applyBorder="1"/>
    <xf numFmtId="0" fontId="0" fillId="0" borderId="1" xfId="0" applyNumberFormat="1" applyBorder="1"/>
    <xf numFmtId="0" fontId="0" fillId="0" borderId="2" xfId="0" applyNumberFormat="1" applyBorder="1"/>
    <xf numFmtId="0" fontId="15" fillId="0" borderId="0" xfId="0" applyFont="1"/>
    <xf numFmtId="0" fontId="15" fillId="0" borderId="0" xfId="0" applyFont="1" applyAlignment="1">
      <alignment horizontal="center"/>
    </xf>
    <xf numFmtId="0" fontId="15" fillId="0" borderId="0" xfId="0" applyFont="1" applyAlignment="1">
      <alignment horizontal="right"/>
    </xf>
    <xf numFmtId="0" fontId="15" fillId="0" borderId="9" xfId="0" applyFont="1" applyBorder="1"/>
    <xf numFmtId="0" fontId="15" fillId="0" borderId="9" xfId="0" applyFont="1" applyBorder="1" applyAlignment="1">
      <alignment horizontal="center"/>
    </xf>
    <xf numFmtId="0" fontId="20" fillId="0" borderId="0" xfId="0" applyFont="1"/>
    <xf numFmtId="0" fontId="20" fillId="0" borderId="9" xfId="0" applyFont="1" applyBorder="1"/>
    <xf numFmtId="0" fontId="16" fillId="0" borderId="0" xfId="0" applyFont="1" applyAlignment="1">
      <alignment horizontal="center" vertical="center"/>
    </xf>
    <xf numFmtId="0" fontId="21" fillId="0" borderId="0" xfId="0" applyFont="1" applyAlignment="1">
      <alignment horizontal="center" vertical="center" wrapText="1"/>
    </xf>
    <xf numFmtId="0" fontId="16" fillId="0" borderId="0" xfId="0" applyFont="1" applyAlignment="1">
      <alignment horizontal="center" vertical="center" wrapText="1"/>
    </xf>
    <xf numFmtId="10" fontId="20" fillId="0" borderId="0" xfId="2" applyNumberFormat="1" applyFont="1" applyAlignment="1">
      <alignment horizontal="center"/>
    </xf>
    <xf numFmtId="10" fontId="20" fillId="0" borderId="9" xfId="2" applyNumberFormat="1" applyFont="1" applyBorder="1" applyAlignment="1">
      <alignment horizontal="center"/>
    </xf>
    <xf numFmtId="0" fontId="4" fillId="0" borderId="0" xfId="1"/>
    <xf numFmtId="0" fontId="4" fillId="0" borderId="12" xfId="1" applyBorder="1" applyAlignment="1">
      <alignment horizontal="center"/>
    </xf>
    <xf numFmtId="0" fontId="4" fillId="2" borderId="12" xfId="1" applyFill="1" applyBorder="1" applyAlignment="1">
      <alignment horizontal="center"/>
    </xf>
    <xf numFmtId="0" fontId="4" fillId="0" borderId="12" xfId="1" applyBorder="1"/>
    <xf numFmtId="0" fontId="4" fillId="0" borderId="0" xfId="1" applyAlignment="1">
      <alignment horizontal="center"/>
    </xf>
    <xf numFmtId="0" fontId="4" fillId="2" borderId="0" xfId="1" applyFill="1" applyAlignment="1">
      <alignment horizontal="center"/>
    </xf>
    <xf numFmtId="0" fontId="4" fillId="0" borderId="0" xfId="1" applyFont="1" applyAlignment="1">
      <alignment horizontal="center"/>
    </xf>
    <xf numFmtId="0" fontId="22" fillId="0" borderId="0" xfId="1" applyFont="1" applyAlignment="1">
      <alignment horizontal="center"/>
    </xf>
    <xf numFmtId="0" fontId="22" fillId="0" borderId="0" xfId="1" applyNumberFormat="1" applyFont="1" applyFill="1" applyBorder="1" applyAlignment="1">
      <alignment horizontal="center"/>
    </xf>
    <xf numFmtId="0" fontId="22" fillId="0" borderId="0" xfId="1" applyFont="1"/>
    <xf numFmtId="0" fontId="4" fillId="0" borderId="13" xfId="1" applyBorder="1" applyAlignment="1">
      <alignment horizontal="center"/>
    </xf>
    <xf numFmtId="0" fontId="4" fillId="2" borderId="13" xfId="1" applyFill="1" applyBorder="1" applyAlignment="1">
      <alignment horizontal="center"/>
    </xf>
    <xf numFmtId="0" fontId="4" fillId="0" borderId="13" xfId="1" applyFont="1" applyBorder="1" applyAlignment="1">
      <alignment horizontal="center"/>
    </xf>
    <xf numFmtId="0" fontId="4" fillId="0" borderId="13" xfId="1" applyFont="1" applyBorder="1"/>
    <xf numFmtId="0" fontId="4" fillId="0" borderId="0" xfId="1" applyFont="1"/>
    <xf numFmtId="0" fontId="4" fillId="0" borderId="9" xfId="1" applyFill="1" applyBorder="1" applyAlignment="1"/>
    <xf numFmtId="0" fontId="4" fillId="0" borderId="0" xfId="1" applyFill="1" applyBorder="1" applyAlignment="1"/>
    <xf numFmtId="0" fontId="23" fillId="0" borderId="0" xfId="1" applyFont="1"/>
    <xf numFmtId="0" fontId="19" fillId="0" borderId="14" xfId="1" applyFont="1" applyFill="1" applyBorder="1" applyAlignment="1">
      <alignment horizontal="center"/>
    </xf>
    <xf numFmtId="0" fontId="4" fillId="0" borderId="0" xfId="1" applyNumberFormat="1" applyFill="1" applyBorder="1" applyAlignment="1"/>
    <xf numFmtId="0" fontId="24" fillId="0" borderId="0" xfId="1" applyFont="1"/>
    <xf numFmtId="0" fontId="25" fillId="0" borderId="0" xfId="1" applyFont="1"/>
    <xf numFmtId="0" fontId="4" fillId="0" borderId="2" xfId="1" applyNumberFormat="1" applyBorder="1"/>
    <xf numFmtId="0" fontId="4" fillId="0" borderId="7" xfId="1" applyBorder="1"/>
    <xf numFmtId="0" fontId="4" fillId="0" borderId="1" xfId="1" applyNumberFormat="1" applyBorder="1"/>
    <xf numFmtId="0" fontId="4" fillId="0" borderId="6" xfId="1" applyBorder="1"/>
    <xf numFmtId="0" fontId="4" fillId="0" borderId="5" xfId="1" applyNumberFormat="1" applyBorder="1"/>
    <xf numFmtId="0" fontId="4" fillId="0" borderId="3" xfId="1" applyBorder="1"/>
    <xf numFmtId="0" fontId="4" fillId="0" borderId="5" xfId="1" applyBorder="1"/>
    <xf numFmtId="0" fontId="4" fillId="0" borderId="3" xfId="1" pivotButton="1" applyBorder="1"/>
    <xf numFmtId="0" fontId="26" fillId="0" borderId="0" xfId="1" applyFont="1" applyAlignment="1">
      <alignment horizontal="left"/>
    </xf>
    <xf numFmtId="0" fontId="26" fillId="0" borderId="0" xfId="1" applyFont="1"/>
    <xf numFmtId="0" fontId="4" fillId="3" borderId="0" xfId="1" applyFill="1"/>
    <xf numFmtId="0" fontId="23" fillId="3" borderId="0" xfId="1" applyFont="1" applyFill="1"/>
    <xf numFmtId="0" fontId="27" fillId="3" borderId="0" xfId="1" applyFont="1" applyFill="1" applyBorder="1"/>
    <xf numFmtId="0" fontId="27" fillId="3" borderId="0" xfId="1" applyFont="1" applyFill="1"/>
    <xf numFmtId="0" fontId="4" fillId="0" borderId="0" xfId="1" applyFont="1" applyBorder="1"/>
    <xf numFmtId="0" fontId="4" fillId="0" borderId="15" xfId="1" applyFont="1" applyBorder="1"/>
    <xf numFmtId="0" fontId="28" fillId="0" borderId="0" xfId="1" applyFont="1"/>
    <xf numFmtId="0" fontId="28" fillId="0" borderId="0" xfId="1" applyFont="1" applyAlignment="1">
      <alignment horizontal="right"/>
    </xf>
    <xf numFmtId="0" fontId="23" fillId="3" borderId="16" xfId="1" applyFont="1" applyFill="1" applyBorder="1"/>
    <xf numFmtId="0" fontId="29" fillId="0" borderId="0" xfId="1" applyFont="1"/>
    <xf numFmtId="0" fontId="29" fillId="0" borderId="0" xfId="1" applyFont="1" applyAlignment="1">
      <alignment horizontal="left"/>
    </xf>
    <xf numFmtId="0" fontId="4" fillId="0" borderId="0" xfId="1" applyAlignment="1">
      <alignment horizontal="left"/>
    </xf>
    <xf numFmtId="0" fontId="4" fillId="0" borderId="0" xfId="1" applyFont="1" applyAlignment="1">
      <alignment horizontal="right"/>
    </xf>
    <xf numFmtId="0" fontId="29" fillId="0" borderId="0" xfId="1" applyFont="1" applyAlignment="1">
      <alignment horizontal="center"/>
    </xf>
    <xf numFmtId="0" fontId="4" fillId="3" borderId="0" xfId="1" applyFill="1" applyAlignment="1">
      <alignment horizontal="center"/>
    </xf>
    <xf numFmtId="0" fontId="2" fillId="0" borderId="0" xfId="0" applyFont="1"/>
    <xf numFmtId="0" fontId="0" fillId="2" borderId="0" xfId="0" applyFill="1"/>
    <xf numFmtId="0" fontId="4" fillId="2" borderId="0" xfId="0" applyFont="1" applyFill="1" applyAlignment="1">
      <alignment horizontal="center"/>
    </xf>
    <xf numFmtId="0" fontId="0" fillId="2" borderId="0" xfId="0" applyFill="1" applyAlignment="1">
      <alignment horizontal="center"/>
    </xf>
    <xf numFmtId="0" fontId="21" fillId="0" borderId="0" xfId="0" applyFont="1" applyAlignment="1">
      <alignment horizontal="center"/>
    </xf>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1" fillId="0" borderId="0" xfId="0" applyFont="1" applyAlignment="1">
      <alignment horizontal="left"/>
    </xf>
    <xf numFmtId="0" fontId="40" fillId="0" borderId="0" xfId="0" applyFont="1"/>
    <xf numFmtId="0" fontId="40" fillId="0" borderId="0" xfId="0" applyFont="1" applyAlignment="1">
      <alignment horizontal="center"/>
    </xf>
    <xf numFmtId="0" fontId="40" fillId="0" borderId="0" xfId="0" applyFont="1" applyAlignment="1">
      <alignment horizontal="left"/>
    </xf>
    <xf numFmtId="0" fontId="0" fillId="0" borderId="0" xfId="0" applyNumberFormat="1"/>
    <xf numFmtId="0" fontId="29" fillId="0" borderId="0" xfId="0" applyFont="1"/>
    <xf numFmtId="0" fontId="22" fillId="0" borderId="0" xfId="0" applyFont="1" applyAlignment="1">
      <alignment horizontal="center"/>
    </xf>
    <xf numFmtId="0" fontId="22" fillId="0" borderId="0" xfId="0" applyFont="1" applyAlignment="1">
      <alignment horizontal="left"/>
    </xf>
    <xf numFmtId="0" fontId="22" fillId="0" borderId="9" xfId="0" applyFont="1" applyBorder="1" applyAlignment="1">
      <alignment horizontal="center"/>
    </xf>
    <xf numFmtId="0" fontId="16" fillId="0" borderId="0" xfId="0" applyFont="1" applyAlignment="1">
      <alignment horizontal="left"/>
    </xf>
    <xf numFmtId="0" fontId="40" fillId="0" borderId="0" xfId="0" applyFont="1" applyAlignment="1">
      <alignment vertical="center"/>
    </xf>
    <xf numFmtId="0" fontId="40" fillId="0" borderId="0" xfId="0" applyFont="1" applyAlignment="1">
      <alignment horizontal="center" vertical="center"/>
    </xf>
    <xf numFmtId="0" fontId="21" fillId="0" borderId="17" xfId="0" applyFont="1" applyBorder="1" applyAlignment="1">
      <alignment horizontal="center"/>
    </xf>
    <xf numFmtId="0" fontId="21" fillId="0" borderId="20" xfId="0" applyFont="1" applyBorder="1" applyAlignment="1">
      <alignment horizontal="center"/>
    </xf>
    <xf numFmtId="0" fontId="21" fillId="0" borderId="18" xfId="0" applyFont="1" applyBorder="1" applyAlignment="1">
      <alignment horizontal="center"/>
    </xf>
    <xf numFmtId="0" fontId="21" fillId="0" borderId="21" xfId="0" applyFont="1" applyBorder="1" applyAlignment="1">
      <alignment horizontal="center"/>
    </xf>
    <xf numFmtId="0" fontId="21" fillId="0" borderId="13" xfId="0" applyFont="1" applyBorder="1" applyAlignment="1">
      <alignment horizontal="center"/>
    </xf>
    <xf numFmtId="0" fontId="21" fillId="0" borderId="19" xfId="0" applyFont="1" applyBorder="1" applyAlignment="1">
      <alignment horizontal="center"/>
    </xf>
    <xf numFmtId="0" fontId="21" fillId="0" borderId="22" xfId="0" applyFont="1" applyBorder="1" applyAlignment="1">
      <alignment horizontal="center"/>
    </xf>
    <xf numFmtId="0" fontId="21" fillId="0" borderId="9" xfId="0" applyFont="1" applyBorder="1" applyAlignment="1">
      <alignment horizontal="center"/>
    </xf>
    <xf numFmtId="0" fontId="42" fillId="0" borderId="0" xfId="0" applyFont="1"/>
    <xf numFmtId="0" fontId="39" fillId="0" borderId="0" xfId="0" applyFont="1" applyAlignment="1">
      <alignment horizontal="center"/>
    </xf>
    <xf numFmtId="0" fontId="30" fillId="0" borderId="0" xfId="0" applyFont="1" applyAlignment="1">
      <alignment horizontal="center"/>
    </xf>
    <xf numFmtId="0" fontId="31" fillId="0" borderId="0" xfId="0" applyFont="1" applyAlignment="1">
      <alignment horizontal="center"/>
    </xf>
    <xf numFmtId="0" fontId="21" fillId="0" borderId="0" xfId="0" applyFont="1" applyAlignment="1">
      <alignment horizontal="center"/>
    </xf>
    <xf numFmtId="0" fontId="0" fillId="0" borderId="23" xfId="0" pivotButton="1" applyBorder="1"/>
    <xf numFmtId="0" fontId="0" fillId="0" borderId="24" xfId="0" applyBorder="1"/>
    <xf numFmtId="0" fontId="0" fillId="0" borderId="23" xfId="0" applyBorder="1"/>
    <xf numFmtId="0" fontId="0" fillId="0" borderId="24" xfId="0" applyNumberFormat="1" applyBorder="1"/>
    <xf numFmtId="0" fontId="0" fillId="0" borderId="25" xfId="0" applyBorder="1"/>
    <xf numFmtId="0" fontId="0" fillId="0" borderId="26" xfId="0" applyNumberFormat="1" applyBorder="1"/>
    <xf numFmtId="0" fontId="0" fillId="0" borderId="27" xfId="0" applyBorder="1"/>
    <xf numFmtId="0" fontId="0" fillId="0" borderId="28" xfId="0" applyNumberFormat="1" applyBorder="1"/>
    <xf numFmtId="0" fontId="43" fillId="0" borderId="0" xfId="1" applyFont="1"/>
    <xf numFmtId="0" fontId="44" fillId="0" borderId="0" xfId="1" applyFont="1"/>
    <xf numFmtId="0" fontId="0" fillId="0" borderId="29" xfId="0" applyBorder="1"/>
    <xf numFmtId="0" fontId="0" fillId="0" borderId="30" xfId="0" applyBorder="1"/>
    <xf numFmtId="0" fontId="0" fillId="0" borderId="31" xfId="0" applyBorder="1"/>
    <xf numFmtId="0" fontId="0" fillId="0" borderId="23" xfId="0" applyNumberFormat="1" applyBorder="1"/>
    <xf numFmtId="0" fontId="0" fillId="0" borderId="31" xfId="0" applyNumberFormat="1" applyBorder="1"/>
    <xf numFmtId="0" fontId="0" fillId="0" borderId="25" xfId="0" applyNumberFormat="1" applyBorder="1"/>
    <xf numFmtId="0" fontId="0" fillId="0" borderId="27" xfId="0" applyNumberFormat="1" applyBorder="1"/>
    <xf numFmtId="0" fontId="0" fillId="0" borderId="32" xfId="0" applyNumberFormat="1" applyBorder="1"/>
  </cellXfs>
  <cellStyles count="3">
    <cellStyle name="Normal" xfId="0" builtinId="0"/>
    <cellStyle name="Normal 2" xfId="1"/>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'Cat. Graphs'!$A$5:$A$7</c:f>
              <c:strCache>
                <c:ptCount val="3"/>
                <c:pt idx="0">
                  <c:v>Mixed</c:v>
                </c:pt>
                <c:pt idx="1">
                  <c:v>Rural</c:v>
                </c:pt>
                <c:pt idx="2">
                  <c:v>Urban</c:v>
                </c:pt>
              </c:strCache>
            </c:strRef>
          </c:cat>
          <c:val>
            <c:numRef>
              <c:f>'Cat. Graphs'!$B$5:$B$7</c:f>
              <c:numCache>
                <c:formatCode>General</c:formatCode>
                <c:ptCount val="3"/>
                <c:pt idx="0">
                  <c:v>5</c:v>
                </c:pt>
                <c:pt idx="1">
                  <c:v>12</c:v>
                </c:pt>
                <c:pt idx="2">
                  <c:v>3</c:v>
                </c:pt>
              </c:numCache>
            </c:numRef>
          </c:val>
          <c:extLst>
            <c:ext xmlns:c16="http://schemas.microsoft.com/office/drawing/2014/chart" uri="{C3380CC4-5D6E-409C-BE32-E72D297353CC}">
              <c16:uniqueId val="{00000000-B719-4688-B1FC-6A5FE3B2C669}"/>
            </c:ext>
          </c:extLst>
        </c:ser>
        <c:dLbls>
          <c:showLegendKey val="0"/>
          <c:showVal val="0"/>
          <c:showCatName val="0"/>
          <c:showSerName val="0"/>
          <c:showPercent val="0"/>
          <c:showBubbleSize val="0"/>
        </c:dLbls>
        <c:gapWidth val="150"/>
        <c:axId val="848402560"/>
        <c:axId val="1"/>
      </c:barChart>
      <c:catAx>
        <c:axId val="848402560"/>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48402560"/>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[graphs_chapters_2_3.xlsx]Histo 4!PivotTable5</c:name>
    <c:fmtId val="0"/>
  </c:pivotSource>
  <c:chart>
    <c:autoTitleDeleted val="0"/>
    <c:pivotFmts>
      <c:pivotFmt>
        <c:idx val="0"/>
        <c:marker>
          <c:symbol val="none"/>
        </c:marker>
      </c:pivotFmt>
      <c:pivotFmt>
        <c:idx val="1"/>
        <c:marker>
          <c:symbol val="none"/>
        </c:marker>
      </c:pivotFmt>
      <c:pivotFmt>
        <c:idx val="2"/>
        <c:marker>
          <c:symbol val="none"/>
        </c:marker>
      </c:pivotFmt>
    </c:pivotFmts>
    <c:view3D>
      <c:rotX val="30"/>
      <c:rotY val="50"/>
      <c:depthPercent val="100"/>
      <c:rAngAx val="0"/>
    </c:view3D>
    <c:floor>
      <c:thickness val="0"/>
    </c:floor>
    <c:sideWall>
      <c:thickness val="0"/>
    </c:sideWall>
    <c:backWall>
      <c:thickness val="0"/>
    </c:backWall>
    <c:plotArea>
      <c:layout/>
      <c:bar3DChart>
        <c:barDir val="col"/>
        <c:grouping val="standard"/>
        <c:varyColors val="0"/>
        <c:ser>
          <c:idx val="0"/>
          <c:order val="0"/>
          <c:tx>
            <c:strRef>
              <c:f>'Histo 4'!$B$1:$B$2</c:f>
              <c:strCache>
                <c:ptCount val="1"/>
                <c:pt idx="0">
                  <c:v>Mixed</c:v>
                </c:pt>
              </c:strCache>
            </c:strRef>
          </c:tx>
          <c:invertIfNegative val="0"/>
          <c:cat>
            <c:strRef>
              <c:f>'Histo 4'!$A$3:$A$12</c:f>
              <c:strCache>
                <c:ptCount val="9"/>
                <c:pt idx="0">
                  <c:v>&lt;0</c:v>
                </c:pt>
                <c:pt idx="1">
                  <c:v>0-499</c:v>
                </c:pt>
                <c:pt idx="2">
                  <c:v>500-999</c:v>
                </c:pt>
                <c:pt idx="3">
                  <c:v>1000-1499</c:v>
                </c:pt>
                <c:pt idx="4">
                  <c:v>1500-1999</c:v>
                </c:pt>
                <c:pt idx="5">
                  <c:v>2000-2499</c:v>
                </c:pt>
                <c:pt idx="6">
                  <c:v>2500-2999</c:v>
                </c:pt>
                <c:pt idx="7">
                  <c:v>3000-3499</c:v>
                </c:pt>
                <c:pt idx="8">
                  <c:v>&gt;3500</c:v>
                </c:pt>
              </c:strCache>
            </c:strRef>
          </c:cat>
          <c:val>
            <c:numRef>
              <c:f>'Histo 4'!$B$3:$B$12</c:f>
              <c:numCache>
                <c:formatCode>General</c:formatCode>
                <c:ptCount val="9"/>
                <c:pt idx="1">
                  <c:v>1</c:v>
                </c:pt>
                <c:pt idx="2">
                  <c:v>1</c:v>
                </c:pt>
                <c:pt idx="7">
                  <c:v>3</c:v>
                </c:pt>
              </c:numCache>
            </c:numRef>
          </c:val>
          <c:extLst>
            <c:ext xmlns:c16="http://schemas.microsoft.com/office/drawing/2014/chart" uri="{C3380CC4-5D6E-409C-BE32-E72D297353CC}">
              <c16:uniqueId val="{00000000-D58D-47FA-8B84-5EB44954A353}"/>
            </c:ext>
          </c:extLst>
        </c:ser>
        <c:ser>
          <c:idx val="1"/>
          <c:order val="1"/>
          <c:tx>
            <c:strRef>
              <c:f>'Histo 4'!$C$1:$C$2</c:f>
              <c:strCache>
                <c:ptCount val="1"/>
                <c:pt idx="0">
                  <c:v>Rural</c:v>
                </c:pt>
              </c:strCache>
            </c:strRef>
          </c:tx>
          <c:invertIfNegative val="0"/>
          <c:cat>
            <c:strRef>
              <c:f>'Histo 4'!$A$3:$A$12</c:f>
              <c:strCache>
                <c:ptCount val="9"/>
                <c:pt idx="0">
                  <c:v>&lt;0</c:v>
                </c:pt>
                <c:pt idx="1">
                  <c:v>0-499</c:v>
                </c:pt>
                <c:pt idx="2">
                  <c:v>500-999</c:v>
                </c:pt>
                <c:pt idx="3">
                  <c:v>1000-1499</c:v>
                </c:pt>
                <c:pt idx="4">
                  <c:v>1500-1999</c:v>
                </c:pt>
                <c:pt idx="5">
                  <c:v>2000-2499</c:v>
                </c:pt>
                <c:pt idx="6">
                  <c:v>2500-2999</c:v>
                </c:pt>
                <c:pt idx="7">
                  <c:v>3000-3499</c:v>
                </c:pt>
                <c:pt idx="8">
                  <c:v>&gt;3500</c:v>
                </c:pt>
              </c:strCache>
            </c:strRef>
          </c:cat>
          <c:val>
            <c:numRef>
              <c:f>'Histo 4'!$C$3:$C$12</c:f>
              <c:numCache>
                <c:formatCode>General</c:formatCode>
                <c:ptCount val="9"/>
                <c:pt idx="1">
                  <c:v>4</c:v>
                </c:pt>
                <c:pt idx="2">
                  <c:v>6</c:v>
                </c:pt>
                <c:pt idx="3">
                  <c:v>2</c:v>
                </c:pt>
              </c:numCache>
            </c:numRef>
          </c:val>
          <c:extLst>
            <c:ext xmlns:c16="http://schemas.microsoft.com/office/drawing/2014/chart" uri="{C3380CC4-5D6E-409C-BE32-E72D297353CC}">
              <c16:uniqueId val="{00000001-D58D-47FA-8B84-5EB44954A353}"/>
            </c:ext>
          </c:extLst>
        </c:ser>
        <c:ser>
          <c:idx val="2"/>
          <c:order val="2"/>
          <c:tx>
            <c:strRef>
              <c:f>'Histo 4'!$D$1:$D$2</c:f>
              <c:strCache>
                <c:ptCount val="1"/>
                <c:pt idx="0">
                  <c:v>Urban</c:v>
                </c:pt>
              </c:strCache>
            </c:strRef>
          </c:tx>
          <c:invertIfNegative val="0"/>
          <c:cat>
            <c:strRef>
              <c:f>'Histo 4'!$A$3:$A$12</c:f>
              <c:strCache>
                <c:ptCount val="9"/>
                <c:pt idx="0">
                  <c:v>&lt;0</c:v>
                </c:pt>
                <c:pt idx="1">
                  <c:v>0-499</c:v>
                </c:pt>
                <c:pt idx="2">
                  <c:v>500-999</c:v>
                </c:pt>
                <c:pt idx="3">
                  <c:v>1000-1499</c:v>
                </c:pt>
                <c:pt idx="4">
                  <c:v>1500-1999</c:v>
                </c:pt>
                <c:pt idx="5">
                  <c:v>2000-2499</c:v>
                </c:pt>
                <c:pt idx="6">
                  <c:v>2500-2999</c:v>
                </c:pt>
                <c:pt idx="7">
                  <c:v>3000-3499</c:v>
                </c:pt>
                <c:pt idx="8">
                  <c:v>&gt;3500</c:v>
                </c:pt>
              </c:strCache>
            </c:strRef>
          </c:cat>
          <c:val>
            <c:numRef>
              <c:f>'Histo 4'!$D$3:$D$12</c:f>
              <c:numCache>
                <c:formatCode>General</c:formatCode>
                <c:ptCount val="9"/>
                <c:pt idx="2">
                  <c:v>2</c:v>
                </c:pt>
                <c:pt idx="4">
                  <c:v>1</c:v>
                </c:pt>
              </c:numCache>
            </c:numRef>
          </c:val>
          <c:extLst>
            <c:ext xmlns:c16="http://schemas.microsoft.com/office/drawing/2014/chart" uri="{C3380CC4-5D6E-409C-BE32-E72D297353CC}">
              <c16:uniqueId val="{00000002-D58D-47FA-8B84-5EB44954A353}"/>
            </c:ext>
          </c:extLst>
        </c:ser>
        <c:dLbls>
          <c:showLegendKey val="0"/>
          <c:showVal val="0"/>
          <c:showCatName val="0"/>
          <c:showSerName val="0"/>
          <c:showPercent val="0"/>
          <c:showBubbleSize val="0"/>
        </c:dLbls>
        <c:gapWidth val="150"/>
        <c:shape val="box"/>
        <c:axId val="887813552"/>
        <c:axId val="1"/>
        <c:axId val="2"/>
      </c:bar3DChart>
      <c:catAx>
        <c:axId val="887813552"/>
        <c:scaling>
          <c:orientation val="minMax"/>
        </c:scaling>
        <c:delete val="0"/>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r"/>
        <c:majorGridlines/>
        <c:numFmt formatCode="General" sourceLinked="1"/>
        <c:majorTickMark val="out"/>
        <c:minorTickMark val="none"/>
        <c:tickLblPos val="nextTo"/>
        <c:crossAx val="887813552"/>
        <c:crosses val="max"/>
        <c:crossBetween val="between"/>
      </c:valAx>
      <c:serAx>
        <c:axId val="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tickLblSkip val="1"/>
        <c:tickMarkSkip val="1"/>
      </c:serAx>
      <c:spPr>
        <a:noFill/>
        <a:ln w="25400">
          <a:noFill/>
        </a:ln>
      </c:spPr>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Relative Frequency</a:t>
            </a:r>
          </a:p>
        </c:rich>
      </c:tx>
      <c:layout>
        <c:manualLayout>
          <c:xMode val="edge"/>
          <c:yMode val="edge"/>
          <c:x val="6.6248906386701667E-3"/>
          <c:y val="1.8296218127373254E-2"/>
        </c:manualLayout>
      </c:layout>
      <c:overlay val="0"/>
    </c:title>
    <c:autoTitleDeleted val="0"/>
    <c:plotArea>
      <c:layout>
        <c:manualLayout>
          <c:layoutTarget val="inner"/>
          <c:xMode val="edge"/>
          <c:yMode val="edge"/>
          <c:x val="9.3085739282589675E-2"/>
          <c:y val="0.12033190985749515"/>
          <c:w val="0.87635870516185477"/>
          <c:h val="0.71476627179828689"/>
        </c:manualLayout>
      </c:layout>
      <c:barChart>
        <c:barDir val="col"/>
        <c:grouping val="clustered"/>
        <c:varyColors val="0"/>
        <c:ser>
          <c:idx val="0"/>
          <c:order val="0"/>
          <c:spPr>
            <a:ln>
              <a:solidFill>
                <a:schemeClr val="tx1"/>
              </a:solidFill>
            </a:ln>
          </c:spPr>
          <c:invertIfNegative val="0"/>
          <c:cat>
            <c:strRef>
              <c:f>'Frequency fcn'!$H$4:$H$10</c:f>
              <c:strCache>
                <c:ptCount val="7"/>
                <c:pt idx="0">
                  <c:v>0-499</c:v>
                </c:pt>
                <c:pt idx="1">
                  <c:v>500-999</c:v>
                </c:pt>
                <c:pt idx="2">
                  <c:v>1000-1499</c:v>
                </c:pt>
                <c:pt idx="3">
                  <c:v>1500-1999</c:v>
                </c:pt>
                <c:pt idx="4">
                  <c:v>2000-2499</c:v>
                </c:pt>
                <c:pt idx="5">
                  <c:v>2500-2999</c:v>
                </c:pt>
                <c:pt idx="6">
                  <c:v>3000-3499</c:v>
                </c:pt>
              </c:strCache>
            </c:strRef>
          </c:cat>
          <c:val>
            <c:numRef>
              <c:f>'Frequency fcn'!$K$4:$K$10</c:f>
              <c:numCache>
                <c:formatCode>General</c:formatCode>
                <c:ptCount val="7"/>
                <c:pt idx="0">
                  <c:v>0.25</c:v>
                </c:pt>
                <c:pt idx="1">
                  <c:v>0.45</c:v>
                </c:pt>
                <c:pt idx="2">
                  <c:v>0.1</c:v>
                </c:pt>
                <c:pt idx="3">
                  <c:v>0.05</c:v>
                </c:pt>
                <c:pt idx="4">
                  <c:v>0</c:v>
                </c:pt>
                <c:pt idx="5">
                  <c:v>0</c:v>
                </c:pt>
                <c:pt idx="6">
                  <c:v>0.15</c:v>
                </c:pt>
              </c:numCache>
            </c:numRef>
          </c:val>
          <c:extLst>
            <c:ext xmlns:c16="http://schemas.microsoft.com/office/drawing/2014/chart" uri="{C3380CC4-5D6E-409C-BE32-E72D297353CC}">
              <c16:uniqueId val="{00000000-0E40-4935-882E-49CC0E19C3ED}"/>
            </c:ext>
          </c:extLst>
        </c:ser>
        <c:dLbls>
          <c:showLegendKey val="0"/>
          <c:showVal val="0"/>
          <c:showCatName val="0"/>
          <c:showSerName val="0"/>
          <c:showPercent val="0"/>
          <c:showBubbleSize val="0"/>
        </c:dLbls>
        <c:gapWidth val="0"/>
        <c:axId val="721247520"/>
        <c:axId val="1"/>
      </c:barChart>
      <c:catAx>
        <c:axId val="721247520"/>
        <c:scaling>
          <c:orientation val="minMax"/>
        </c:scaling>
        <c:delete val="0"/>
        <c:axPos val="b"/>
        <c:title>
          <c:tx>
            <c:rich>
              <a:bodyPr/>
              <a:lstStyle/>
              <a:p>
                <a:pPr>
                  <a:defRPr/>
                </a:pPr>
                <a:r>
                  <a:rPr lang="en-US"/>
                  <a:t>Number of Beds</a:t>
                </a:r>
              </a:p>
            </c:rich>
          </c:tx>
          <c:overlay val="0"/>
        </c:title>
        <c:numFmt formatCode="General" sourceLinked="1"/>
        <c:majorTickMark val="out"/>
        <c:minorTickMark val="none"/>
        <c:tickLblPos val="nextTo"/>
        <c:txPr>
          <a:bodyPr/>
          <a:lstStyle/>
          <a:p>
            <a:pPr>
              <a:defRPr sz="800"/>
            </a:pPr>
            <a:endParaRPr lang="en-US"/>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72124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'Cat. Graphs'!$A$5:$A$7</c:f>
              <c:strCache>
                <c:ptCount val="3"/>
                <c:pt idx="0">
                  <c:v>Mixed</c:v>
                </c:pt>
                <c:pt idx="1">
                  <c:v>Rural</c:v>
                </c:pt>
                <c:pt idx="2">
                  <c:v>Urban</c:v>
                </c:pt>
              </c:strCache>
            </c:strRef>
          </c:cat>
          <c:val>
            <c:numRef>
              <c:f>'Cat. Graphs'!$C$5:$C$7</c:f>
              <c:numCache>
                <c:formatCode>General</c:formatCode>
                <c:ptCount val="3"/>
                <c:pt idx="0">
                  <c:v>0.25</c:v>
                </c:pt>
                <c:pt idx="1">
                  <c:v>0.6</c:v>
                </c:pt>
                <c:pt idx="2">
                  <c:v>0.15</c:v>
                </c:pt>
              </c:numCache>
            </c:numRef>
          </c:val>
          <c:extLst>
            <c:ext xmlns:c16="http://schemas.microsoft.com/office/drawing/2014/chart" uri="{C3380CC4-5D6E-409C-BE32-E72D297353CC}">
              <c16:uniqueId val="{00000000-523A-46F8-8421-A1CFB509C4AA}"/>
            </c:ext>
          </c:extLst>
        </c:ser>
        <c:dLbls>
          <c:showLegendKey val="0"/>
          <c:showVal val="0"/>
          <c:showCatName val="0"/>
          <c:showSerName val="0"/>
          <c:showPercent val="0"/>
          <c:showBubbleSize val="0"/>
        </c:dLbls>
        <c:gapWidth val="150"/>
        <c:axId val="848403808"/>
        <c:axId val="1"/>
      </c:barChart>
      <c:catAx>
        <c:axId val="848403808"/>
        <c:scaling>
          <c:orientation val="minMax"/>
        </c:scaling>
        <c:delete val="0"/>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title>
          <c:tx>
            <c:rich>
              <a:bodyPr/>
              <a:lstStyle/>
              <a:p>
                <a:pPr>
                  <a:defRPr/>
                </a:pPr>
                <a:r>
                  <a:rPr lang="en-US"/>
                  <a:t>Relative Frequency</a:t>
                </a:r>
              </a:p>
            </c:rich>
          </c:tx>
          <c:overlay val="0"/>
        </c:title>
        <c:numFmt formatCode="General" sourceLinked="1"/>
        <c:majorTickMark val="out"/>
        <c:minorTickMark val="none"/>
        <c:tickLblPos val="nextTo"/>
        <c:crossAx val="84840380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extLst>
              <c:ext xmlns:c16="http://schemas.microsoft.com/office/drawing/2014/chart" uri="{C3380CC4-5D6E-409C-BE32-E72D297353CC}">
                <c16:uniqueId val="{00000000-B0CC-4811-B5A3-6D48BC25B414}"/>
              </c:ext>
            </c:extLst>
          </c:dPt>
          <c:dPt>
            <c:idx val="1"/>
            <c:bubble3D val="0"/>
            <c:extLst>
              <c:ext xmlns:c16="http://schemas.microsoft.com/office/drawing/2014/chart" uri="{C3380CC4-5D6E-409C-BE32-E72D297353CC}">
                <c16:uniqueId val="{00000001-B0CC-4811-B5A3-6D48BC25B414}"/>
              </c:ext>
            </c:extLst>
          </c:dPt>
          <c:dPt>
            <c:idx val="2"/>
            <c:bubble3D val="0"/>
            <c:extLst>
              <c:ext xmlns:c16="http://schemas.microsoft.com/office/drawing/2014/chart" uri="{C3380CC4-5D6E-409C-BE32-E72D297353CC}">
                <c16:uniqueId val="{00000002-B0CC-4811-B5A3-6D48BC25B414}"/>
              </c:ext>
            </c:extLst>
          </c:dPt>
          <c:dLbls>
            <c:spPr>
              <a:noFill/>
              <a:ln w="25400">
                <a:noFill/>
              </a:ln>
            </c:spPr>
            <c:txPr>
              <a:bodyPr/>
              <a:lstStyle/>
              <a:p>
                <a:pPr>
                  <a:defRPr sz="1200" b="1"/>
                </a:pPr>
                <a:endParaRPr lang="en-US"/>
              </a:p>
            </c:tx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'Cat. Graphs'!$A$5:$A$7</c:f>
              <c:strCache>
                <c:ptCount val="3"/>
                <c:pt idx="0">
                  <c:v>Mixed</c:v>
                </c:pt>
                <c:pt idx="1">
                  <c:v>Rural</c:v>
                </c:pt>
                <c:pt idx="2">
                  <c:v>Urban</c:v>
                </c:pt>
              </c:strCache>
            </c:strRef>
          </c:cat>
          <c:val>
            <c:numRef>
              <c:f>'Cat. Graphs'!$C$5:$C$7</c:f>
              <c:numCache>
                <c:formatCode>General</c:formatCode>
                <c:ptCount val="3"/>
                <c:pt idx="0">
                  <c:v>0.25</c:v>
                </c:pt>
                <c:pt idx="1">
                  <c:v>0.6</c:v>
                </c:pt>
                <c:pt idx="2">
                  <c:v>0.15</c:v>
                </c:pt>
              </c:numCache>
            </c:numRef>
          </c:val>
          <c:extLst>
            <c:ext xmlns:c16="http://schemas.microsoft.com/office/drawing/2014/chart" uri="{C3380CC4-5D6E-409C-BE32-E72D297353CC}">
              <c16:uniqueId val="{00000003-B0CC-4811-B5A3-6D48BC25B414}"/>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zero"/>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marker>
          <c:symbol val="none"/>
        </c:marker>
      </c:pivotFmt>
      <c:pivotFmt>
        <c:idx val="1"/>
        <c:marker>
          <c:symbol val="none"/>
        </c:marker>
      </c:pivotFmt>
    </c:pivotFmts>
    <c:view3D>
      <c:rotX val="30"/>
      <c:rotY val="40"/>
      <c:depthPercent val="100"/>
      <c:rAngAx val="0"/>
    </c:view3D>
    <c:floor>
      <c:thickness val="0"/>
    </c:floor>
    <c:sideWall>
      <c:thickness val="0"/>
    </c:sideWall>
    <c:backWall>
      <c:thickness val="0"/>
    </c:backWall>
    <c:plotArea>
      <c:layout/>
      <c:bar3DChart>
        <c:barDir val="col"/>
        <c:grouping val="standard"/>
        <c:varyColors val="0"/>
        <c:ser>
          <c:idx val="0"/>
          <c:order val="0"/>
          <c:tx>
            <c:v>Local</c:v>
          </c:tx>
          <c:invertIfNegative val="0"/>
          <c:cat>
            <c:strLit>
              <c:ptCount val="3"/>
              <c:pt idx="0">
                <c:v>Mixed</c:v>
              </c:pt>
              <c:pt idx="1">
                <c:v>Rural</c:v>
              </c:pt>
              <c:pt idx="2">
                <c:v>Urban</c:v>
              </c:pt>
            </c:strLit>
          </c:cat>
          <c:val>
            <c:numLit>
              <c:formatCode>General</c:formatCode>
              <c:ptCount val="3"/>
              <c:pt idx="0">
                <c:v>2</c:v>
              </c:pt>
              <c:pt idx="1">
                <c:v>3</c:v>
              </c:pt>
              <c:pt idx="2">
                <c:v>2</c:v>
              </c:pt>
            </c:numLit>
          </c:val>
          <c:extLst>
            <c:ext xmlns:c16="http://schemas.microsoft.com/office/drawing/2014/chart" uri="{C3380CC4-5D6E-409C-BE32-E72D297353CC}">
              <c16:uniqueId val="{00000000-A0F3-48BD-823F-8BFB8A0BA4E0}"/>
            </c:ext>
          </c:extLst>
        </c:ser>
        <c:ser>
          <c:idx val="1"/>
          <c:order val="1"/>
          <c:tx>
            <c:v>State</c:v>
          </c:tx>
          <c:invertIfNegative val="0"/>
          <c:cat>
            <c:strLit>
              <c:ptCount val="3"/>
              <c:pt idx="0">
                <c:v>Mixed</c:v>
              </c:pt>
              <c:pt idx="1">
                <c:v>Rural</c:v>
              </c:pt>
              <c:pt idx="2">
                <c:v>Urban</c:v>
              </c:pt>
            </c:strLit>
          </c:cat>
          <c:val>
            <c:numLit>
              <c:formatCode>General</c:formatCode>
              <c:ptCount val="3"/>
              <c:pt idx="0">
                <c:v>3</c:v>
              </c:pt>
              <c:pt idx="1">
                <c:v>9</c:v>
              </c:pt>
              <c:pt idx="2">
                <c:v>1</c:v>
              </c:pt>
            </c:numLit>
          </c:val>
          <c:extLst>
            <c:ext xmlns:c16="http://schemas.microsoft.com/office/drawing/2014/chart" uri="{C3380CC4-5D6E-409C-BE32-E72D297353CC}">
              <c16:uniqueId val="{00000001-A0F3-48BD-823F-8BFB8A0BA4E0}"/>
            </c:ext>
          </c:extLst>
        </c:ser>
        <c:dLbls>
          <c:showLegendKey val="0"/>
          <c:showVal val="0"/>
          <c:showCatName val="0"/>
          <c:showSerName val="0"/>
          <c:showPercent val="0"/>
          <c:showBubbleSize val="0"/>
        </c:dLbls>
        <c:gapWidth val="150"/>
        <c:shape val="box"/>
        <c:axId val="834210752"/>
        <c:axId val="1"/>
        <c:axId val="2"/>
      </c:bar3DChart>
      <c:catAx>
        <c:axId val="834210752"/>
        <c:scaling>
          <c:orientation val="minMax"/>
        </c:scaling>
        <c:delete val="0"/>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834210752"/>
        <c:crosses val="autoZero"/>
        <c:crossBetween val="between"/>
      </c:valAx>
      <c:serAx>
        <c:axId val="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
        <c:crosses val="autoZero"/>
        <c:tickLblSkip val="1"/>
        <c:tickMarkSkip val="1"/>
      </c:serAx>
      <c:spPr>
        <a:noFill/>
        <a:ln w="25400">
          <a:noFill/>
        </a:ln>
      </c:spPr>
    </c:plotArea>
    <c:legend>
      <c:legendPos val="r"/>
      <c:overlay val="0"/>
    </c:legend>
    <c:plotVisOnly val="1"/>
    <c:dispBlanksAs val="gap"/>
    <c:showDLblsOverMax val="0"/>
  </c:chart>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Frequency</c:v>
          </c:tx>
          <c:invertIfNegative val="0"/>
          <c:cat>
            <c:strRef>
              <c:f>'Histo 2'!$B$3:$B$10</c:f>
              <c:strCache>
                <c:ptCount val="8"/>
                <c:pt idx="0">
                  <c:v>499</c:v>
                </c:pt>
                <c:pt idx="1">
                  <c:v>999</c:v>
                </c:pt>
                <c:pt idx="2">
                  <c:v>1499</c:v>
                </c:pt>
                <c:pt idx="3">
                  <c:v>1999</c:v>
                </c:pt>
                <c:pt idx="4">
                  <c:v>2499</c:v>
                </c:pt>
                <c:pt idx="5">
                  <c:v>2999</c:v>
                </c:pt>
                <c:pt idx="6">
                  <c:v>3499</c:v>
                </c:pt>
                <c:pt idx="7">
                  <c:v>More</c:v>
                </c:pt>
              </c:strCache>
            </c:strRef>
          </c:cat>
          <c:val>
            <c:numRef>
              <c:f>'Histo 2'!$C$3:$C$10</c:f>
              <c:numCache>
                <c:formatCode>General</c:formatCode>
                <c:ptCount val="8"/>
                <c:pt idx="0">
                  <c:v>5</c:v>
                </c:pt>
                <c:pt idx="1">
                  <c:v>9</c:v>
                </c:pt>
                <c:pt idx="2">
                  <c:v>2</c:v>
                </c:pt>
                <c:pt idx="3">
                  <c:v>1</c:v>
                </c:pt>
                <c:pt idx="4">
                  <c:v>0</c:v>
                </c:pt>
                <c:pt idx="5">
                  <c:v>0</c:v>
                </c:pt>
                <c:pt idx="6">
                  <c:v>3</c:v>
                </c:pt>
                <c:pt idx="7">
                  <c:v>0</c:v>
                </c:pt>
              </c:numCache>
            </c:numRef>
          </c:val>
          <c:extLst>
            <c:ext xmlns:c16="http://schemas.microsoft.com/office/drawing/2014/chart" uri="{C3380CC4-5D6E-409C-BE32-E72D297353CC}">
              <c16:uniqueId val="{00000000-29DA-4C19-8F58-C726235328A9}"/>
            </c:ext>
          </c:extLst>
        </c:ser>
        <c:dLbls>
          <c:showLegendKey val="0"/>
          <c:showVal val="0"/>
          <c:showCatName val="0"/>
          <c:showSerName val="0"/>
          <c:showPercent val="0"/>
          <c:showBubbleSize val="0"/>
        </c:dLbls>
        <c:gapWidth val="0"/>
        <c:axId val="858597216"/>
        <c:axId val="1"/>
      </c:barChart>
      <c:catAx>
        <c:axId val="858597216"/>
        <c:scaling>
          <c:orientation val="minMax"/>
        </c:scaling>
        <c:delete val="0"/>
        <c:axPos val="b"/>
        <c:title>
          <c:tx>
            <c:rich>
              <a:bodyPr/>
              <a:lstStyle/>
              <a:p>
                <a:pPr>
                  <a:defRPr/>
                </a:pPr>
                <a:r>
                  <a:rPr lang="en-US"/>
                  <a:t>Upper Limit</a:t>
                </a:r>
              </a:p>
            </c:rich>
          </c:tx>
          <c:overlay val="0"/>
        </c:title>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title>
          <c:tx>
            <c:rich>
              <a:bodyPr/>
              <a:lstStyle/>
              <a:p>
                <a:pPr>
                  <a:defRPr/>
                </a:pPr>
                <a:r>
                  <a:rPr lang="en-US"/>
                  <a:t>Frequency</a:t>
                </a:r>
              </a:p>
            </c:rich>
          </c:tx>
          <c:overlay val="0"/>
        </c:title>
        <c:numFmt formatCode="General" sourceLinked="1"/>
        <c:majorTickMark val="out"/>
        <c:minorTickMark val="none"/>
        <c:tickLblPos val="nextTo"/>
        <c:crossAx val="85859721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lumMod val="75000"/>
              </a:schemeClr>
            </a:solidFill>
          </c:spPr>
          <c:invertIfNegative val="0"/>
          <c:cat>
            <c:numRef>
              <c:f>'Histo 2'!$A$3:$A$9</c:f>
              <c:numCache>
                <c:formatCode>General</c:formatCode>
                <c:ptCount val="7"/>
                <c:pt idx="0">
                  <c:v>250</c:v>
                </c:pt>
                <c:pt idx="1">
                  <c:v>750</c:v>
                </c:pt>
                <c:pt idx="2">
                  <c:v>1250</c:v>
                </c:pt>
                <c:pt idx="3">
                  <c:v>1750</c:v>
                </c:pt>
                <c:pt idx="4">
                  <c:v>2250</c:v>
                </c:pt>
                <c:pt idx="5">
                  <c:v>2750</c:v>
                </c:pt>
                <c:pt idx="6">
                  <c:v>3250</c:v>
                </c:pt>
              </c:numCache>
            </c:numRef>
          </c:cat>
          <c:val>
            <c:numRef>
              <c:f>'Histo 2'!$C$3:$C$9</c:f>
              <c:numCache>
                <c:formatCode>General</c:formatCode>
                <c:ptCount val="7"/>
                <c:pt idx="0">
                  <c:v>5</c:v>
                </c:pt>
                <c:pt idx="1">
                  <c:v>9</c:v>
                </c:pt>
                <c:pt idx="2">
                  <c:v>2</c:v>
                </c:pt>
                <c:pt idx="3">
                  <c:v>1</c:v>
                </c:pt>
                <c:pt idx="4">
                  <c:v>0</c:v>
                </c:pt>
                <c:pt idx="5">
                  <c:v>0</c:v>
                </c:pt>
                <c:pt idx="6">
                  <c:v>3</c:v>
                </c:pt>
              </c:numCache>
            </c:numRef>
          </c:val>
          <c:extLst>
            <c:ext xmlns:c16="http://schemas.microsoft.com/office/drawing/2014/chart" uri="{C3380CC4-5D6E-409C-BE32-E72D297353CC}">
              <c16:uniqueId val="{00000000-191C-457C-9CAA-2B03D428AA66}"/>
            </c:ext>
          </c:extLst>
        </c:ser>
        <c:dLbls>
          <c:showLegendKey val="0"/>
          <c:showVal val="0"/>
          <c:showCatName val="0"/>
          <c:showSerName val="0"/>
          <c:showPercent val="0"/>
          <c:showBubbleSize val="0"/>
        </c:dLbls>
        <c:gapWidth val="0"/>
        <c:axId val="1112479344"/>
        <c:axId val="1"/>
      </c:barChart>
      <c:catAx>
        <c:axId val="1112479344"/>
        <c:scaling>
          <c:orientation val="minMax"/>
        </c:scaling>
        <c:delete val="0"/>
        <c:axPos val="b"/>
        <c:title>
          <c:tx>
            <c:rich>
              <a:bodyPr/>
              <a:lstStyle/>
              <a:p>
                <a:pPr>
                  <a:defRPr/>
                </a:pPr>
                <a:r>
                  <a:rPr lang="en-US"/>
                  <a:t>Class Midpoint</a:t>
                </a:r>
              </a:p>
            </c:rich>
          </c:tx>
          <c:overlay val="0"/>
        </c:title>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111247934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[graphs_chapters_2_3.xlsx]Histo 3 A!PivotTable4</c:name>
    <c:fmtId val="0"/>
  </c:pivotSource>
  <c:chart>
    <c:title>
      <c:overlay val="0"/>
    </c:title>
    <c:autoTitleDeleted val="0"/>
    <c:pivotFmts>
      <c:pivotFmt>
        <c:idx val="0"/>
        <c:marker>
          <c:symbol val="none"/>
        </c:marker>
      </c:pivotFmt>
    </c:pivotFmts>
    <c:plotArea>
      <c:layout/>
      <c:barChart>
        <c:barDir val="col"/>
        <c:grouping val="clustered"/>
        <c:varyColors val="0"/>
        <c:ser>
          <c:idx val="0"/>
          <c:order val="0"/>
          <c:tx>
            <c:strRef>
              <c:f>'Histo 3 A'!$B$3:$B$4</c:f>
              <c:strCache>
                <c:ptCount val="1"/>
                <c:pt idx="0">
                  <c:v>Total</c:v>
                </c:pt>
              </c:strCache>
            </c:strRef>
          </c:tx>
          <c:invertIfNegative val="0"/>
          <c:cat>
            <c:strRef>
              <c:f>'Histo 3 A'!$A$5:$A$10</c:f>
              <c:strCache>
                <c:ptCount val="5"/>
                <c:pt idx="0">
                  <c:v>0-499</c:v>
                </c:pt>
                <c:pt idx="1">
                  <c:v>500-999</c:v>
                </c:pt>
                <c:pt idx="2">
                  <c:v>1000-1499</c:v>
                </c:pt>
                <c:pt idx="3">
                  <c:v>1500-1999</c:v>
                </c:pt>
                <c:pt idx="4">
                  <c:v>3000-3499</c:v>
                </c:pt>
              </c:strCache>
            </c:strRef>
          </c:cat>
          <c:val>
            <c:numRef>
              <c:f>'Histo 3 A'!$B$5:$B$10</c:f>
              <c:numCache>
                <c:formatCode>General</c:formatCode>
                <c:ptCount val="5"/>
                <c:pt idx="0">
                  <c:v>5</c:v>
                </c:pt>
                <c:pt idx="1">
                  <c:v>9</c:v>
                </c:pt>
                <c:pt idx="2">
                  <c:v>2</c:v>
                </c:pt>
                <c:pt idx="3">
                  <c:v>1</c:v>
                </c:pt>
                <c:pt idx="4">
                  <c:v>3</c:v>
                </c:pt>
              </c:numCache>
            </c:numRef>
          </c:val>
          <c:extLst>
            <c:ext xmlns:c16="http://schemas.microsoft.com/office/drawing/2014/chart" uri="{C3380CC4-5D6E-409C-BE32-E72D297353CC}">
              <c16:uniqueId val="{00000000-0033-4683-96D1-21437AC76EA3}"/>
            </c:ext>
          </c:extLst>
        </c:ser>
        <c:dLbls>
          <c:showLegendKey val="0"/>
          <c:showVal val="0"/>
          <c:showCatName val="0"/>
          <c:showSerName val="0"/>
          <c:showPercent val="0"/>
          <c:showBubbleSize val="0"/>
        </c:dLbls>
        <c:gapWidth val="150"/>
        <c:axId val="834200592"/>
        <c:axId val="1"/>
      </c:barChart>
      <c:catAx>
        <c:axId val="834200592"/>
        <c:scaling>
          <c:orientation val="minMax"/>
        </c:scaling>
        <c:delete val="0"/>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834200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ln>
              <a:solidFill>
                <a:schemeClr val="tx1"/>
              </a:solidFill>
            </a:ln>
          </c:spPr>
          <c:invertIfNegative val="0"/>
          <c:dPt>
            <c:idx val="1"/>
            <c:invertIfNegative val="0"/>
            <c:bubble3D val="0"/>
            <c:spPr>
              <a:solidFill>
                <a:schemeClr val="accent2">
                  <a:lumMod val="75000"/>
                </a:schemeClr>
              </a:solidFill>
              <a:ln>
                <a:solidFill>
                  <a:schemeClr val="tx1"/>
                </a:solidFill>
              </a:ln>
            </c:spPr>
            <c:extLst>
              <c:ext xmlns:c16="http://schemas.microsoft.com/office/drawing/2014/chart" uri="{C3380CC4-5D6E-409C-BE32-E72D297353CC}">
                <c16:uniqueId val="{00000000-9178-4F53-AA28-1D02E80F93E0}"/>
              </c:ext>
            </c:extLst>
          </c:dPt>
          <c:cat>
            <c:strRef>
              <c:f>'Histo 3 A'!$A$18:$A$24</c:f>
              <c:strCache>
                <c:ptCount val="7"/>
                <c:pt idx="0">
                  <c:v>0-499</c:v>
                </c:pt>
                <c:pt idx="1">
                  <c:v>500-999</c:v>
                </c:pt>
                <c:pt idx="2">
                  <c:v>1000-1499</c:v>
                </c:pt>
                <c:pt idx="3">
                  <c:v>1500-1999</c:v>
                </c:pt>
                <c:pt idx="4">
                  <c:v>2000-2499</c:v>
                </c:pt>
                <c:pt idx="5">
                  <c:v>2500-2999</c:v>
                </c:pt>
                <c:pt idx="6">
                  <c:v>3000-3499</c:v>
                </c:pt>
              </c:strCache>
            </c:strRef>
          </c:cat>
          <c:val>
            <c:numRef>
              <c:f>'Histo 3 A'!$B$18:$B$24</c:f>
              <c:numCache>
                <c:formatCode>General</c:formatCode>
                <c:ptCount val="7"/>
                <c:pt idx="0">
                  <c:v>5</c:v>
                </c:pt>
                <c:pt idx="1">
                  <c:v>9</c:v>
                </c:pt>
                <c:pt idx="2">
                  <c:v>2</c:v>
                </c:pt>
                <c:pt idx="3">
                  <c:v>1</c:v>
                </c:pt>
                <c:pt idx="6">
                  <c:v>3</c:v>
                </c:pt>
              </c:numCache>
            </c:numRef>
          </c:val>
          <c:extLst>
            <c:ext xmlns:c16="http://schemas.microsoft.com/office/drawing/2014/chart" uri="{C3380CC4-5D6E-409C-BE32-E72D297353CC}">
              <c16:uniqueId val="{00000001-9178-4F53-AA28-1D02E80F93E0}"/>
            </c:ext>
          </c:extLst>
        </c:ser>
        <c:dLbls>
          <c:showLegendKey val="0"/>
          <c:showVal val="0"/>
          <c:showCatName val="0"/>
          <c:showSerName val="0"/>
          <c:showPercent val="0"/>
          <c:showBubbleSize val="0"/>
        </c:dLbls>
        <c:gapWidth val="0"/>
        <c:axId val="834201840"/>
        <c:axId val="1"/>
      </c:barChart>
      <c:catAx>
        <c:axId val="834201840"/>
        <c:scaling>
          <c:orientation val="minMax"/>
        </c:scaling>
        <c:delete val="0"/>
        <c:axPos val="b"/>
        <c:title>
          <c:tx>
            <c:rich>
              <a:bodyPr/>
              <a:lstStyle/>
              <a:p>
                <a:pPr>
                  <a:defRPr/>
                </a:pPr>
                <a:r>
                  <a:rPr lang="en-US"/>
                  <a:t>Number of Beds</a:t>
                </a:r>
              </a:p>
            </c:rich>
          </c:tx>
          <c:overlay val="0"/>
        </c:title>
        <c:numFmt formatCode="General" sourceLinked="1"/>
        <c:majorTickMark val="out"/>
        <c:minorTickMark val="none"/>
        <c:tickLblPos val="nextTo"/>
        <c:txPr>
          <a:bodyPr/>
          <a:lstStyle/>
          <a:p>
            <a:pPr>
              <a:defRPr sz="900" baseline="0">
                <a:latin typeface="Times New Roman" pitchFamily="18" charset="0"/>
              </a:defRPr>
            </a:pPr>
            <a:endParaRPr lang="en-US"/>
          </a:p>
        </c:txPr>
        <c:crossAx val="1"/>
        <c:crosses val="autoZero"/>
        <c:auto val="1"/>
        <c:lblAlgn val="ctr"/>
        <c:lblOffset val="100"/>
        <c:noMultiLvlLbl val="0"/>
      </c:catAx>
      <c:valAx>
        <c:axId val="1"/>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34201840"/>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[graphs_chapters_2_3.xlsx]Histo 3 B!PivotTable6</c:name>
    <c:fmtId val="6"/>
  </c:pivotSource>
  <c:chart>
    <c:title>
      <c:layout>
        <c:manualLayout>
          <c:xMode val="edge"/>
          <c:yMode val="edge"/>
          <c:x val="0.46034431952804339"/>
          <c:y val="1.7903559156554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manualLayout>
          <c:layoutTarget val="inner"/>
          <c:xMode val="edge"/>
          <c:yMode val="edge"/>
          <c:x val="5.6916904998384532E-2"/>
          <c:y val="0.17951386511468673"/>
          <c:w val="0.81745130404346211"/>
          <c:h val="0.47874776522499907"/>
        </c:manualLayout>
      </c:layout>
      <c:barChart>
        <c:barDir val="col"/>
        <c:grouping val="clustered"/>
        <c:varyColors val="0"/>
        <c:ser>
          <c:idx val="0"/>
          <c:order val="0"/>
          <c:tx>
            <c:strRef>
              <c:f>'Histo 3 B'!$B$3:$B$4</c:f>
              <c:strCache>
                <c:ptCount val="1"/>
                <c:pt idx="0">
                  <c:v>Total</c:v>
                </c:pt>
              </c:strCache>
            </c:strRef>
          </c:tx>
          <c:spPr>
            <a:solidFill>
              <a:schemeClr val="accent1"/>
            </a:solidFill>
            <a:ln>
              <a:noFill/>
            </a:ln>
            <a:effectLst/>
          </c:spPr>
          <c:invertIfNegative val="0"/>
          <c:cat>
            <c:strRef>
              <c:f>'Histo 3 B'!$A$5:$A$10</c:f>
              <c:strCache>
                <c:ptCount val="5"/>
                <c:pt idx="0">
                  <c:v>0-499</c:v>
                </c:pt>
                <c:pt idx="1">
                  <c:v>500-999</c:v>
                </c:pt>
                <c:pt idx="2">
                  <c:v>1000-1499</c:v>
                </c:pt>
                <c:pt idx="3">
                  <c:v>1500-1999</c:v>
                </c:pt>
                <c:pt idx="4">
                  <c:v>3000-3499</c:v>
                </c:pt>
              </c:strCache>
            </c:strRef>
          </c:cat>
          <c:val>
            <c:numRef>
              <c:f>'Histo 3 B'!$B$5:$B$10</c:f>
              <c:numCache>
                <c:formatCode>General</c:formatCode>
                <c:ptCount val="5"/>
                <c:pt idx="0">
                  <c:v>5</c:v>
                </c:pt>
                <c:pt idx="1">
                  <c:v>9</c:v>
                </c:pt>
                <c:pt idx="2">
                  <c:v>2</c:v>
                </c:pt>
                <c:pt idx="3">
                  <c:v>1</c:v>
                </c:pt>
                <c:pt idx="4">
                  <c:v>3</c:v>
                </c:pt>
              </c:numCache>
            </c:numRef>
          </c:val>
          <c:extLst>
            <c:ext xmlns:c16="http://schemas.microsoft.com/office/drawing/2014/chart" uri="{C3380CC4-5D6E-409C-BE32-E72D297353CC}">
              <c16:uniqueId val="{00000000-2C45-4F6C-93A9-95367897201E}"/>
            </c:ext>
          </c:extLst>
        </c:ser>
        <c:dLbls>
          <c:showLegendKey val="0"/>
          <c:showVal val="0"/>
          <c:showCatName val="0"/>
          <c:showSerName val="0"/>
          <c:showPercent val="0"/>
          <c:showBubbleSize val="0"/>
        </c:dLbls>
        <c:gapWidth val="0"/>
        <c:overlap val="-27"/>
        <c:axId val="992593136"/>
        <c:axId val="1094379152"/>
      </c:barChart>
      <c:catAx>
        <c:axId val="9925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379152"/>
        <c:crosses val="autoZero"/>
        <c:auto val="1"/>
        <c:lblAlgn val="ctr"/>
        <c:lblOffset val="100"/>
        <c:noMultiLvlLbl val="0"/>
      </c:catAx>
      <c:valAx>
        <c:axId val="1094379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593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9</xdr:col>
      <xdr:colOff>180975</xdr:colOff>
      <xdr:row>4</xdr:row>
      <xdr:rowOff>114300</xdr:rowOff>
    </xdr:to>
    <xdr:sp macro="" textlink="">
      <xdr:nvSpPr>
        <xdr:cNvPr id="2" name="TextBox 1">
          <a:extLst>
            <a:ext uri="{FF2B5EF4-FFF2-40B4-BE49-F238E27FC236}">
              <a16:creationId xmlns:a16="http://schemas.microsoft.com/office/drawing/2014/main" id="{7758270D-2CC9-4B3E-9AAC-C4BE887943CE}"/>
            </a:ext>
          </a:extLst>
        </xdr:cNvPr>
        <xdr:cNvSpPr txBox="1"/>
      </xdr:nvSpPr>
      <xdr:spPr>
        <a:xfrm>
          <a:off x="47625" y="38100"/>
          <a:ext cx="54006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How you graph</a:t>
          </a:r>
          <a:r>
            <a:rPr lang="en-US" sz="1200" baseline="0"/>
            <a:t> and analyze data depends on the types of variables.</a:t>
          </a:r>
        </a:p>
        <a:p>
          <a:r>
            <a:rPr lang="en-US" sz="1200" baseline="0"/>
            <a:t>We will be concerned about </a:t>
          </a:r>
          <a:r>
            <a:rPr lang="en-US" sz="1400" b="1" baseline="0"/>
            <a:t>Categorical</a:t>
          </a:r>
          <a:r>
            <a:rPr lang="en-US" sz="1200" baseline="0"/>
            <a:t> (Nominal labels in JMP) or </a:t>
          </a:r>
        </a:p>
        <a:p>
          <a:r>
            <a:rPr lang="en-US" sz="1400" b="1" baseline="0"/>
            <a:t>Quantitative</a:t>
          </a:r>
          <a:r>
            <a:rPr lang="en-US" sz="1200" baseline="0"/>
            <a:t> (Continuous labels in JMP) data.  The data set below has both types.</a:t>
          </a:r>
          <a:endParaRPr lang="en-US" sz="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1</xdr:row>
      <xdr:rowOff>19050</xdr:rowOff>
    </xdr:from>
    <xdr:to>
      <xdr:col>9</xdr:col>
      <xdr:colOff>152400</xdr:colOff>
      <xdr:row>11</xdr:row>
      <xdr:rowOff>19050</xdr:rowOff>
    </xdr:to>
    <xdr:graphicFrame macro="">
      <xdr:nvGraphicFramePr>
        <xdr:cNvPr id="132218" name="Chart 1">
          <a:extLst>
            <a:ext uri="{FF2B5EF4-FFF2-40B4-BE49-F238E27FC236}">
              <a16:creationId xmlns:a16="http://schemas.microsoft.com/office/drawing/2014/main" id="{C725ECC1-E57F-4E3D-83EF-322E606D0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95250</xdr:colOff>
      <xdr:row>7</xdr:row>
      <xdr:rowOff>97449</xdr:rowOff>
    </xdr:from>
    <xdr:to>
      <xdr:col>5</xdr:col>
      <xdr:colOff>265967</xdr:colOff>
      <xdr:row>8</xdr:row>
      <xdr:rowOff>28575</xdr:rowOff>
    </xdr:to>
    <xdr:cxnSp macro="">
      <xdr:nvCxnSpPr>
        <xdr:cNvPr id="3" name="Straight Arrow Connector 2">
          <a:extLst>
            <a:ext uri="{FF2B5EF4-FFF2-40B4-BE49-F238E27FC236}">
              <a16:creationId xmlns:a16="http://schemas.microsoft.com/office/drawing/2014/main" id="{85B46B88-268A-41FF-ACFB-F4C67B0AE197}"/>
            </a:ext>
          </a:extLst>
        </xdr:cNvPr>
        <xdr:cNvCxnSpPr/>
      </xdr:nvCxnSpPr>
      <xdr:spPr>
        <a:xfrm flipV="1">
          <a:off x="3143250" y="1230924"/>
          <a:ext cx="170717" cy="93051"/>
        </a:xfrm>
        <a:prstGeom prst="straightConnector1">
          <a:avLst/>
        </a:prstGeom>
        <a:ln w="63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xdr:row>
      <xdr:rowOff>57150</xdr:rowOff>
    </xdr:from>
    <xdr:to>
      <xdr:col>7</xdr:col>
      <xdr:colOff>285750</xdr:colOff>
      <xdr:row>26</xdr:row>
      <xdr:rowOff>95250</xdr:rowOff>
    </xdr:to>
    <xdr:graphicFrame macro="">
      <xdr:nvGraphicFramePr>
        <xdr:cNvPr id="132220" name="Chart 4">
          <a:extLst>
            <a:ext uri="{FF2B5EF4-FFF2-40B4-BE49-F238E27FC236}">
              <a16:creationId xmlns:a16="http://schemas.microsoft.com/office/drawing/2014/main" id="{FDFD3170-B7ED-4345-B12A-66EA843AE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352425</xdr:colOff>
      <xdr:row>13</xdr:row>
      <xdr:rowOff>123825</xdr:rowOff>
    </xdr:from>
    <xdr:to>
      <xdr:col>14</xdr:col>
      <xdr:colOff>9525</xdr:colOff>
      <xdr:row>26</xdr:row>
      <xdr:rowOff>123825</xdr:rowOff>
    </xdr:to>
    <xdr:sp macro="" textlink="">
      <xdr:nvSpPr>
        <xdr:cNvPr id="5" name="TextBox 4">
          <a:extLst>
            <a:ext uri="{FF2B5EF4-FFF2-40B4-BE49-F238E27FC236}">
              <a16:creationId xmlns:a16="http://schemas.microsoft.com/office/drawing/2014/main" id="{2E83747C-896D-4514-96A3-01422F8ACE16}"/>
            </a:ext>
          </a:extLst>
        </xdr:cNvPr>
        <xdr:cNvSpPr txBox="1"/>
      </xdr:nvSpPr>
      <xdr:spPr>
        <a:xfrm>
          <a:off x="4619625" y="2228850"/>
          <a:ext cx="3924300" cy="2105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Above note that the X</a:t>
          </a:r>
          <a:r>
            <a:rPr lang="en-US" sz="1100" b="1" baseline="0">
              <a:solidFill>
                <a:srgbClr val="FF0000"/>
              </a:solidFill>
            </a:rPr>
            <a:t> axis values appear in the middle of the bar but they are actually the upper limit for the catergory and should be at the upper end of each bar.  </a:t>
          </a:r>
        </a:p>
        <a:p>
          <a:endParaRPr lang="en-US" sz="1100" b="1" baseline="0">
            <a:solidFill>
              <a:srgbClr val="FF0000"/>
            </a:solidFill>
          </a:endParaRPr>
        </a:p>
        <a:p>
          <a:r>
            <a:rPr lang="en-US" sz="1100" b="1" baseline="0">
              <a:solidFill>
                <a:srgbClr val="FF0000"/>
              </a:solidFill>
            </a:rPr>
            <a:t>Using the midpoint of each class as shown to the left gives a more accurate picture than the one above.</a:t>
          </a:r>
        </a:p>
        <a:p>
          <a:endParaRPr lang="en-US" sz="1100" baseline="0"/>
        </a:p>
        <a:p>
          <a:endParaRPr lang="en-US" sz="1100"/>
        </a:p>
      </xdr:txBody>
    </xdr:sp>
    <xdr:clientData/>
  </xdr:twoCellAnchor>
  <xdr:twoCellAnchor editAs="oneCell">
    <xdr:from>
      <xdr:col>14</xdr:col>
      <xdr:colOff>57150</xdr:colOff>
      <xdr:row>0</xdr:row>
      <xdr:rowOff>0</xdr:rowOff>
    </xdr:from>
    <xdr:to>
      <xdr:col>18</xdr:col>
      <xdr:colOff>514350</xdr:colOff>
      <xdr:row>17</xdr:row>
      <xdr:rowOff>85725</xdr:rowOff>
    </xdr:to>
    <xdr:pic>
      <xdr:nvPicPr>
        <xdr:cNvPr id="132222" name="Picture 1">
          <a:extLst>
            <a:ext uri="{FF2B5EF4-FFF2-40B4-BE49-F238E27FC236}">
              <a16:creationId xmlns:a16="http://schemas.microsoft.com/office/drawing/2014/main" id="{69D1954C-13B3-4A2F-8707-BB8593E6C4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25664"/>
        <a:stretch>
          <a:fillRect/>
        </a:stretch>
      </xdr:blipFill>
      <xdr:spPr bwMode="auto">
        <a:xfrm>
          <a:off x="8715375" y="0"/>
          <a:ext cx="289560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409575</xdr:colOff>
      <xdr:row>0</xdr:row>
      <xdr:rowOff>47624</xdr:rowOff>
    </xdr:from>
    <xdr:to>
      <xdr:col>13</xdr:col>
      <xdr:colOff>523875</xdr:colOff>
      <xdr:row>12</xdr:row>
      <xdr:rowOff>114299</xdr:rowOff>
    </xdr:to>
    <xdr:sp macro="" textlink="">
      <xdr:nvSpPr>
        <xdr:cNvPr id="7" name="TextBox 6">
          <a:extLst>
            <a:ext uri="{FF2B5EF4-FFF2-40B4-BE49-F238E27FC236}">
              <a16:creationId xmlns:a16="http://schemas.microsoft.com/office/drawing/2014/main" id="{CBF9C950-6CA8-4D21-9233-96E742614C87}"/>
            </a:ext>
          </a:extLst>
        </xdr:cNvPr>
        <xdr:cNvSpPr txBox="1"/>
      </xdr:nvSpPr>
      <xdr:spPr>
        <a:xfrm>
          <a:off x="5895975" y="47624"/>
          <a:ext cx="2552700" cy="2009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400"/>
            </a:lnSpc>
            <a:spcBef>
              <a:spcPts val="0"/>
            </a:spcBef>
            <a:spcAft>
              <a:spcPts val="0"/>
            </a:spcAft>
            <a:buClrTx/>
            <a:buSzTx/>
            <a:buFontTx/>
            <a:buNone/>
            <a:tabLst/>
            <a:defRPr/>
          </a:pPr>
          <a:r>
            <a:rPr lang="en-US" sz="1200">
              <a:solidFill>
                <a:schemeClr val="accent6">
                  <a:lumMod val="50000"/>
                </a:schemeClr>
              </a:solidFill>
            </a:rPr>
            <a:t>Note that the Labels</a:t>
          </a:r>
          <a:r>
            <a:rPr lang="en-US" sz="1200" baseline="0">
              <a:solidFill>
                <a:schemeClr val="accent6">
                  <a:lumMod val="50000"/>
                </a:schemeClr>
              </a:solidFill>
            </a:rPr>
            <a:t> box to the right has been checked to the right so the first cell in both the Input Range (C4) and the first cell in the Bin Range (H4) contain text.  </a:t>
          </a:r>
          <a:r>
            <a:rPr lang="en-US" sz="1200" baseline="0">
              <a:solidFill>
                <a:schemeClr val="accent6">
                  <a:lumMod val="50000"/>
                </a:schemeClr>
              </a:solidFill>
              <a:effectLst/>
              <a:latin typeface="+mn-lt"/>
              <a:ea typeface="+mn-ea"/>
              <a:cs typeface="+mn-cs"/>
            </a:rPr>
            <a:t>This was done from the CM 10.79 tab. </a:t>
          </a:r>
          <a:endParaRPr lang="en-US" sz="1200">
            <a:solidFill>
              <a:schemeClr val="accent6">
                <a:lumMod val="50000"/>
              </a:schemeClr>
            </a:solidFill>
            <a:effectLst/>
          </a:endParaRPr>
        </a:p>
        <a:p>
          <a:endParaRPr lang="en-US" sz="1200" baseline="0">
            <a:solidFill>
              <a:schemeClr val="accent6">
                <a:lumMod val="50000"/>
              </a:schemeClr>
            </a:solidFill>
          </a:endParaRPr>
        </a:p>
        <a:p>
          <a:r>
            <a:rPr lang="en-US" sz="1200" baseline="0">
              <a:solidFill>
                <a:schemeClr val="accent6">
                  <a:lumMod val="50000"/>
                </a:schemeClr>
              </a:solidFill>
            </a:rPr>
            <a:t>Remember the $ symbols in $C$4 and $H$4 merely represent absolute addressing.   </a:t>
          </a:r>
          <a:endParaRPr lang="en-US" sz="1200">
            <a:solidFill>
              <a:schemeClr val="accent6">
                <a:lumMod val="50000"/>
              </a:schemeClr>
            </a:solidFill>
          </a:endParaRPr>
        </a:p>
      </xdr:txBody>
    </xdr:sp>
    <xdr:clientData/>
  </xdr:twoCellAnchor>
  <xdr:twoCellAnchor>
    <xdr:from>
      <xdr:col>13</xdr:col>
      <xdr:colOff>371475</xdr:colOff>
      <xdr:row>3</xdr:row>
      <xdr:rowOff>114300</xdr:rowOff>
    </xdr:from>
    <xdr:to>
      <xdr:col>14</xdr:col>
      <xdr:colOff>219075</xdr:colOff>
      <xdr:row>5</xdr:row>
      <xdr:rowOff>142875</xdr:rowOff>
    </xdr:to>
    <xdr:cxnSp macro="">
      <xdr:nvCxnSpPr>
        <xdr:cNvPr id="8" name="Straight Arrow Connector 7">
          <a:extLst>
            <a:ext uri="{FF2B5EF4-FFF2-40B4-BE49-F238E27FC236}">
              <a16:creationId xmlns:a16="http://schemas.microsoft.com/office/drawing/2014/main" id="{2E1999E2-9A0D-406C-A994-9309AD261E27}"/>
            </a:ext>
          </a:extLst>
        </xdr:cNvPr>
        <xdr:cNvCxnSpPr/>
      </xdr:nvCxnSpPr>
      <xdr:spPr>
        <a:xfrm>
          <a:off x="8296275" y="600075"/>
          <a:ext cx="457200" cy="352425"/>
        </a:xfrm>
        <a:prstGeom prst="straightConnector1">
          <a:avLst/>
        </a:prstGeom>
        <a:ln w="19050">
          <a:solidFill>
            <a:schemeClr val="accent6">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7</xdr:row>
      <xdr:rowOff>114300</xdr:rowOff>
    </xdr:from>
    <xdr:to>
      <xdr:col>4</xdr:col>
      <xdr:colOff>494567</xdr:colOff>
      <xdr:row>8</xdr:row>
      <xdr:rowOff>45426</xdr:rowOff>
    </xdr:to>
    <xdr:cxnSp macro="">
      <xdr:nvCxnSpPr>
        <xdr:cNvPr id="9" name="Straight Arrow Connector 8">
          <a:extLst>
            <a:ext uri="{FF2B5EF4-FFF2-40B4-BE49-F238E27FC236}">
              <a16:creationId xmlns:a16="http://schemas.microsoft.com/office/drawing/2014/main" id="{73253DDB-6C3F-4FE1-8AEE-0FFCD6F0B0AF}"/>
            </a:ext>
          </a:extLst>
        </xdr:cNvPr>
        <xdr:cNvCxnSpPr/>
      </xdr:nvCxnSpPr>
      <xdr:spPr>
        <a:xfrm flipV="1">
          <a:off x="2762250" y="1247775"/>
          <a:ext cx="170717" cy="93051"/>
        </a:xfrm>
        <a:prstGeom prst="straightConnector1">
          <a:avLst/>
        </a:prstGeom>
        <a:ln w="63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428625</xdr:colOff>
      <xdr:row>7</xdr:row>
      <xdr:rowOff>95250</xdr:rowOff>
    </xdr:from>
    <xdr:to>
      <xdr:col>5</xdr:col>
      <xdr:colOff>599342</xdr:colOff>
      <xdr:row>8</xdr:row>
      <xdr:rowOff>26376</xdr:rowOff>
    </xdr:to>
    <xdr:cxnSp macro="">
      <xdr:nvCxnSpPr>
        <xdr:cNvPr id="10" name="Straight Arrow Connector 9">
          <a:extLst>
            <a:ext uri="{FF2B5EF4-FFF2-40B4-BE49-F238E27FC236}">
              <a16:creationId xmlns:a16="http://schemas.microsoft.com/office/drawing/2014/main" id="{2FCE2E2D-EDED-4B96-9286-A490373DCF5A}"/>
            </a:ext>
          </a:extLst>
        </xdr:cNvPr>
        <xdr:cNvCxnSpPr/>
      </xdr:nvCxnSpPr>
      <xdr:spPr>
        <a:xfrm flipV="1">
          <a:off x="3476625" y="1228725"/>
          <a:ext cx="170717" cy="93051"/>
        </a:xfrm>
        <a:prstGeom prst="straightConnector1">
          <a:avLst/>
        </a:prstGeom>
        <a:ln w="63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200025</xdr:colOff>
      <xdr:row>7</xdr:row>
      <xdr:rowOff>114300</xdr:rowOff>
    </xdr:from>
    <xdr:to>
      <xdr:col>6</xdr:col>
      <xdr:colOff>370742</xdr:colOff>
      <xdr:row>8</xdr:row>
      <xdr:rowOff>45426</xdr:rowOff>
    </xdr:to>
    <xdr:cxnSp macro="">
      <xdr:nvCxnSpPr>
        <xdr:cNvPr id="11" name="Straight Arrow Connector 10">
          <a:extLst>
            <a:ext uri="{FF2B5EF4-FFF2-40B4-BE49-F238E27FC236}">
              <a16:creationId xmlns:a16="http://schemas.microsoft.com/office/drawing/2014/main" id="{0F9031A2-28B3-4212-8359-E65B474385DA}"/>
            </a:ext>
          </a:extLst>
        </xdr:cNvPr>
        <xdr:cNvCxnSpPr/>
      </xdr:nvCxnSpPr>
      <xdr:spPr>
        <a:xfrm flipV="1">
          <a:off x="3857625" y="1247775"/>
          <a:ext cx="170717" cy="93051"/>
        </a:xfrm>
        <a:prstGeom prst="straightConnector1">
          <a:avLst/>
        </a:prstGeom>
        <a:ln w="63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7</xdr:row>
      <xdr:rowOff>95250</xdr:rowOff>
    </xdr:from>
    <xdr:to>
      <xdr:col>8</xdr:col>
      <xdr:colOff>246917</xdr:colOff>
      <xdr:row>8</xdr:row>
      <xdr:rowOff>26376</xdr:rowOff>
    </xdr:to>
    <xdr:cxnSp macro="">
      <xdr:nvCxnSpPr>
        <xdr:cNvPr id="12" name="Straight Arrow Connector 11">
          <a:extLst>
            <a:ext uri="{FF2B5EF4-FFF2-40B4-BE49-F238E27FC236}">
              <a16:creationId xmlns:a16="http://schemas.microsoft.com/office/drawing/2014/main" id="{A19058A2-4D8B-45FD-9191-FFF13784496F}"/>
            </a:ext>
          </a:extLst>
        </xdr:cNvPr>
        <xdr:cNvCxnSpPr/>
      </xdr:nvCxnSpPr>
      <xdr:spPr>
        <a:xfrm flipV="1">
          <a:off x="4953000" y="1228725"/>
          <a:ext cx="170717" cy="93051"/>
        </a:xfrm>
        <a:prstGeom prst="straightConnector1">
          <a:avLst/>
        </a:prstGeom>
        <a:ln w="63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323850</xdr:colOff>
      <xdr:row>0</xdr:row>
      <xdr:rowOff>95250</xdr:rowOff>
    </xdr:from>
    <xdr:to>
      <xdr:col>15</xdr:col>
      <xdr:colOff>47625</xdr:colOff>
      <xdr:row>46</xdr:row>
      <xdr:rowOff>38100</xdr:rowOff>
    </xdr:to>
    <xdr:pic>
      <xdr:nvPicPr>
        <xdr:cNvPr id="133198" name="Picture 7">
          <a:extLst>
            <a:ext uri="{FF2B5EF4-FFF2-40B4-BE49-F238E27FC236}">
              <a16:creationId xmlns:a16="http://schemas.microsoft.com/office/drawing/2014/main" id="{67C67691-70E0-455E-9119-C8F35CD27C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34" t="1112" r="48170" b="27028"/>
        <a:stretch>
          <a:fillRect/>
        </a:stretch>
      </xdr:blipFill>
      <xdr:spPr bwMode="auto">
        <a:xfrm>
          <a:off x="323850" y="95250"/>
          <a:ext cx="8867775" cy="739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371475</xdr:colOff>
      <xdr:row>23</xdr:row>
      <xdr:rowOff>133350</xdr:rowOff>
    </xdr:from>
    <xdr:to>
      <xdr:col>10</xdr:col>
      <xdr:colOff>447675</xdr:colOff>
      <xdr:row>40</xdr:row>
      <xdr:rowOff>66675</xdr:rowOff>
    </xdr:to>
    <xdr:sp macro="" textlink="">
      <xdr:nvSpPr>
        <xdr:cNvPr id="3" name="TextBox 2">
          <a:extLst>
            <a:ext uri="{FF2B5EF4-FFF2-40B4-BE49-F238E27FC236}">
              <a16:creationId xmlns:a16="http://schemas.microsoft.com/office/drawing/2014/main" id="{252AEFA7-6519-4770-A8A5-4A3EA89405FF}"/>
            </a:ext>
          </a:extLst>
        </xdr:cNvPr>
        <xdr:cNvSpPr txBox="1"/>
      </xdr:nvSpPr>
      <xdr:spPr>
        <a:xfrm>
          <a:off x="2809875" y="3857625"/>
          <a:ext cx="3733800" cy="2686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ysClr val="windowText" lastClr="000000"/>
              </a:solidFill>
            </a:rPr>
            <a:t>Frequency Tables can be created using PrivotTables</a:t>
          </a:r>
          <a:r>
            <a:rPr lang="en-US" sz="1100" b="1" baseline="0">
              <a:solidFill>
                <a:sysClr val="windowText" lastClr="000000"/>
              </a:solidFill>
            </a:rPr>
            <a:t>  as shown here.   </a:t>
          </a:r>
          <a:r>
            <a:rPr lang="en-US" sz="1100" b="1" baseline="0">
              <a:solidFill>
                <a:schemeClr val="accent6">
                  <a:lumMod val="50000"/>
                </a:schemeClr>
              </a:solidFill>
            </a:rPr>
            <a:t>This was done by dragging # of Beds into both the Row Labels and </a:t>
          </a:r>
          <a:r>
            <a:rPr lang="en-US" sz="1100" b="1" baseline="0">
              <a:solidFill>
                <a:schemeClr val="accent6">
                  <a:lumMod val="50000"/>
                </a:schemeClr>
              </a:solidFill>
              <a:sym typeface="Symbol"/>
            </a:rPr>
            <a:t> Values areas (arrows to the right).  </a:t>
          </a:r>
        </a:p>
        <a:p>
          <a:r>
            <a:rPr lang="en-US" sz="1100" b="1" baseline="0">
              <a:solidFill>
                <a:srgbClr val="00B050"/>
              </a:solidFill>
              <a:sym typeface="Symbol"/>
            </a:rPr>
            <a:t>Move the cursor to one of values in the table then right mouse click to get the menu showing to the left and on it click on Group.  </a:t>
          </a:r>
        </a:p>
        <a:p>
          <a:r>
            <a:rPr lang="en-US" sz="1100" b="1" baseline="0">
              <a:solidFill>
                <a:srgbClr val="0000FF"/>
              </a:solidFill>
              <a:sym typeface="Symbol"/>
            </a:rPr>
            <a:t>The Grouping dialogue box shown above appears.   I changed the initial values to those shown in the box to obtain the frequency table  consistent with the Bins defined  in CM 10.79.</a:t>
          </a:r>
        </a:p>
        <a:p>
          <a:r>
            <a:rPr lang="en-US" sz="1100" b="1" baseline="0">
              <a:solidFill>
                <a:sysClr val="windowText" lastClr="000000"/>
              </a:solidFill>
              <a:sym typeface="Symbol"/>
            </a:rPr>
            <a:t>The Histo 3 tab has a live PivotTable  that can be activated by clicking in the table.</a:t>
          </a:r>
        </a:p>
        <a:p>
          <a:endParaRPr lang="en-US" sz="1100" b="1">
            <a:solidFill>
              <a:srgbClr val="00B050"/>
            </a:solidFill>
          </a:endParaRPr>
        </a:p>
      </xdr:txBody>
    </xdr:sp>
    <xdr:clientData/>
  </xdr:twoCellAnchor>
  <xdr:twoCellAnchor>
    <xdr:from>
      <xdr:col>11</xdr:col>
      <xdr:colOff>571501</xdr:colOff>
      <xdr:row>16</xdr:row>
      <xdr:rowOff>123825</xdr:rowOff>
    </xdr:from>
    <xdr:to>
      <xdr:col>13</xdr:col>
      <xdr:colOff>447675</xdr:colOff>
      <xdr:row>38</xdr:row>
      <xdr:rowOff>47625</xdr:rowOff>
    </xdr:to>
    <xdr:cxnSp macro="">
      <xdr:nvCxnSpPr>
        <xdr:cNvPr id="4" name="Straight Arrow Connector 3">
          <a:extLst>
            <a:ext uri="{FF2B5EF4-FFF2-40B4-BE49-F238E27FC236}">
              <a16:creationId xmlns:a16="http://schemas.microsoft.com/office/drawing/2014/main" id="{6C8161D6-A54F-4E37-9141-4E8E89240027}"/>
            </a:ext>
          </a:extLst>
        </xdr:cNvPr>
        <xdr:cNvCxnSpPr/>
      </xdr:nvCxnSpPr>
      <xdr:spPr>
        <a:xfrm>
          <a:off x="7277101" y="2714625"/>
          <a:ext cx="1095374" cy="3486150"/>
        </a:xfrm>
        <a:prstGeom prst="straightConnector1">
          <a:avLst/>
        </a:prstGeom>
        <a:ln w="15875">
          <a:solidFill>
            <a:schemeClr val="accent6">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323850</xdr:colOff>
      <xdr:row>0</xdr:row>
      <xdr:rowOff>95249</xdr:rowOff>
    </xdr:from>
    <xdr:to>
      <xdr:col>0</xdr:col>
      <xdr:colOff>447675</xdr:colOff>
      <xdr:row>22</xdr:row>
      <xdr:rowOff>38099</xdr:rowOff>
    </xdr:to>
    <xdr:cxnSp macro="">
      <xdr:nvCxnSpPr>
        <xdr:cNvPr id="5" name="Straight Arrow Connector 4">
          <a:extLst>
            <a:ext uri="{FF2B5EF4-FFF2-40B4-BE49-F238E27FC236}">
              <a16:creationId xmlns:a16="http://schemas.microsoft.com/office/drawing/2014/main" id="{3F7639C4-CE79-4B05-A766-1F312D41EE9E}"/>
            </a:ext>
          </a:extLst>
        </xdr:cNvPr>
        <xdr:cNvCxnSpPr/>
      </xdr:nvCxnSpPr>
      <xdr:spPr>
        <a:xfrm flipH="1">
          <a:off x="323850" y="95249"/>
          <a:ext cx="123825" cy="3505200"/>
        </a:xfrm>
        <a:prstGeom prst="straightConnector1">
          <a:avLst/>
        </a:prstGeom>
        <a:ln w="15875">
          <a:solidFill>
            <a:schemeClr val="accent6">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476250</xdr:colOff>
      <xdr:row>16</xdr:row>
      <xdr:rowOff>133350</xdr:rowOff>
    </xdr:from>
    <xdr:to>
      <xdr:col>11</xdr:col>
      <xdr:colOff>514350</xdr:colOff>
      <xdr:row>38</xdr:row>
      <xdr:rowOff>28575</xdr:rowOff>
    </xdr:to>
    <xdr:cxnSp macro="">
      <xdr:nvCxnSpPr>
        <xdr:cNvPr id="6" name="Straight Arrow Connector 5">
          <a:extLst>
            <a:ext uri="{FF2B5EF4-FFF2-40B4-BE49-F238E27FC236}">
              <a16:creationId xmlns:a16="http://schemas.microsoft.com/office/drawing/2014/main" id="{3C82ED43-227C-49AF-BD68-E6F2B8F5081A}"/>
            </a:ext>
          </a:extLst>
        </xdr:cNvPr>
        <xdr:cNvCxnSpPr/>
      </xdr:nvCxnSpPr>
      <xdr:spPr>
        <a:xfrm>
          <a:off x="7181850" y="2724150"/>
          <a:ext cx="38100" cy="3457575"/>
        </a:xfrm>
        <a:prstGeom prst="straightConnector1">
          <a:avLst/>
        </a:prstGeom>
        <a:ln w="15875">
          <a:solidFill>
            <a:schemeClr val="accent6">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29</xdr:row>
      <xdr:rowOff>66675</xdr:rowOff>
    </xdr:from>
    <xdr:to>
      <xdr:col>4</xdr:col>
      <xdr:colOff>400050</xdr:colOff>
      <xdr:row>30</xdr:row>
      <xdr:rowOff>57150</xdr:rowOff>
    </xdr:to>
    <xdr:cxnSp macro="">
      <xdr:nvCxnSpPr>
        <xdr:cNvPr id="7" name="Straight Arrow Connector 6">
          <a:extLst>
            <a:ext uri="{FF2B5EF4-FFF2-40B4-BE49-F238E27FC236}">
              <a16:creationId xmlns:a16="http://schemas.microsoft.com/office/drawing/2014/main" id="{EEAE9DFF-57E3-428C-ACE9-9565D298583A}"/>
            </a:ext>
          </a:extLst>
        </xdr:cNvPr>
        <xdr:cNvCxnSpPr/>
      </xdr:nvCxnSpPr>
      <xdr:spPr>
        <a:xfrm flipH="1">
          <a:off x="1943100" y="4762500"/>
          <a:ext cx="895350" cy="152400"/>
        </a:xfrm>
        <a:prstGeom prst="straightConnector1">
          <a:avLst/>
        </a:prstGeom>
        <a:ln w="158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9525</xdr:colOff>
      <xdr:row>12</xdr:row>
      <xdr:rowOff>66675</xdr:rowOff>
    </xdr:from>
    <xdr:to>
      <xdr:col>9</xdr:col>
      <xdr:colOff>304800</xdr:colOff>
      <xdr:row>22</xdr:row>
      <xdr:rowOff>133350</xdr:rowOff>
    </xdr:to>
    <xdr:pic>
      <xdr:nvPicPr>
        <xdr:cNvPr id="133204" name="Picture 18">
          <a:extLst>
            <a:ext uri="{FF2B5EF4-FFF2-40B4-BE49-F238E27FC236}">
              <a16:creationId xmlns:a16="http://schemas.microsoft.com/office/drawing/2014/main" id="{7AD57945-C203-4F5C-81D5-BA7DF98636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67125" y="2009775"/>
          <a:ext cx="21240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219075</xdr:colOff>
      <xdr:row>0</xdr:row>
      <xdr:rowOff>0</xdr:rowOff>
    </xdr:from>
    <xdr:to>
      <xdr:col>10</xdr:col>
      <xdr:colOff>38100</xdr:colOff>
      <xdr:row>11</xdr:row>
      <xdr:rowOff>38100</xdr:rowOff>
    </xdr:to>
    <xdr:graphicFrame macro="">
      <xdr:nvGraphicFramePr>
        <xdr:cNvPr id="134167" name="Chart 1">
          <a:extLst>
            <a:ext uri="{FF2B5EF4-FFF2-40B4-BE49-F238E27FC236}">
              <a16:creationId xmlns:a16="http://schemas.microsoft.com/office/drawing/2014/main" id="{08CF98CD-2761-4936-A8A3-986A4952F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16</xdr:row>
      <xdr:rowOff>28575</xdr:rowOff>
    </xdr:from>
    <xdr:to>
      <xdr:col>11</xdr:col>
      <xdr:colOff>276225</xdr:colOff>
      <xdr:row>28</xdr:row>
      <xdr:rowOff>19050</xdr:rowOff>
    </xdr:to>
    <xdr:graphicFrame macro="">
      <xdr:nvGraphicFramePr>
        <xdr:cNvPr id="134168" name="Chart 2">
          <a:extLst>
            <a:ext uri="{FF2B5EF4-FFF2-40B4-BE49-F238E27FC236}">
              <a16:creationId xmlns:a16="http://schemas.microsoft.com/office/drawing/2014/main" id="{B64CE9E6-0F53-43C2-8EE9-49EBD55BA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19050</xdr:colOff>
      <xdr:row>17</xdr:row>
      <xdr:rowOff>85725</xdr:rowOff>
    </xdr:from>
    <xdr:to>
      <xdr:col>11</xdr:col>
      <xdr:colOff>581025</xdr:colOff>
      <xdr:row>23</xdr:row>
      <xdr:rowOff>28575</xdr:rowOff>
    </xdr:to>
    <xdr:pic>
      <xdr:nvPicPr>
        <xdr:cNvPr id="6" name="Picture 5">
          <a:extLst>
            <a:ext uri="{FF2B5EF4-FFF2-40B4-BE49-F238E27FC236}">
              <a16:creationId xmlns:a16="http://schemas.microsoft.com/office/drawing/2014/main" id="{8EE1293E-8D12-4F2B-B858-45A3D40A41D6}"/>
            </a:ext>
          </a:extLst>
        </xdr:cNvPr>
        <xdr:cNvPicPr>
          <a:picLocks noChangeAspect="1"/>
        </xdr:cNvPicPr>
      </xdr:nvPicPr>
      <xdr:blipFill rotWithShape="1">
        <a:blip xmlns:r="http://schemas.openxmlformats.org/officeDocument/2006/relationships" r:embed="rId1"/>
        <a:srcRect l="-146" t="8465" r="67665" b="79034"/>
        <a:stretch/>
      </xdr:blipFill>
      <xdr:spPr>
        <a:xfrm>
          <a:off x="19050" y="3000375"/>
          <a:ext cx="4219575" cy="914400"/>
        </a:xfrm>
        <a:prstGeom prst="rect">
          <a:avLst/>
        </a:prstGeom>
      </xdr:spPr>
    </xdr:pic>
    <xdr:clientData/>
  </xdr:twoCellAnchor>
  <xdr:twoCellAnchor>
    <xdr:from>
      <xdr:col>7</xdr:col>
      <xdr:colOff>428625</xdr:colOff>
      <xdr:row>17</xdr:row>
      <xdr:rowOff>0</xdr:rowOff>
    </xdr:from>
    <xdr:to>
      <xdr:col>8</xdr:col>
      <xdr:colOff>238125</xdr:colOff>
      <xdr:row>20</xdr:row>
      <xdr:rowOff>95250</xdr:rowOff>
    </xdr:to>
    <xdr:cxnSp macro="">
      <xdr:nvCxnSpPr>
        <xdr:cNvPr id="8" name="Straight Arrow Connector 7">
          <a:extLst>
            <a:ext uri="{FF2B5EF4-FFF2-40B4-BE49-F238E27FC236}">
              <a16:creationId xmlns:a16="http://schemas.microsoft.com/office/drawing/2014/main" id="{1D0D3BE4-C2EF-4167-A548-4CD9C20F56C0}"/>
            </a:ext>
          </a:extLst>
        </xdr:cNvPr>
        <xdr:cNvCxnSpPr/>
      </xdr:nvCxnSpPr>
      <xdr:spPr>
        <a:xfrm flipH="1">
          <a:off x="1857375" y="2914650"/>
          <a:ext cx="419100" cy="581025"/>
        </a:xfrm>
        <a:prstGeom prst="straightConnector1">
          <a:avLst/>
        </a:prstGeom>
        <a:ln w="22225">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20</xdr:row>
      <xdr:rowOff>57149</xdr:rowOff>
    </xdr:from>
    <xdr:to>
      <xdr:col>2</xdr:col>
      <xdr:colOff>200026</xdr:colOff>
      <xdr:row>41</xdr:row>
      <xdr:rowOff>66675</xdr:rowOff>
    </xdr:to>
    <xdr:pic>
      <xdr:nvPicPr>
        <xdr:cNvPr id="9" name="Picture 8">
          <a:extLst>
            <a:ext uri="{FF2B5EF4-FFF2-40B4-BE49-F238E27FC236}">
              <a16:creationId xmlns:a16="http://schemas.microsoft.com/office/drawing/2014/main" id="{944BC79F-CEB4-4376-AB20-54E1E8AE932E}"/>
            </a:ext>
          </a:extLst>
        </xdr:cNvPr>
        <xdr:cNvPicPr>
          <a:picLocks noChangeAspect="1"/>
        </xdr:cNvPicPr>
      </xdr:nvPicPr>
      <xdr:blipFill rotWithShape="1">
        <a:blip xmlns:r="http://schemas.openxmlformats.org/officeDocument/2006/relationships" r:embed="rId2"/>
        <a:srcRect l="4466" t="33728" r="83014" b="19651"/>
        <a:stretch/>
      </xdr:blipFill>
      <xdr:spPr>
        <a:xfrm>
          <a:off x="0" y="3295649"/>
          <a:ext cx="1628776" cy="3409951"/>
        </a:xfrm>
        <a:prstGeom prst="rect">
          <a:avLst/>
        </a:prstGeom>
      </xdr:spPr>
    </xdr:pic>
    <xdr:clientData/>
  </xdr:twoCellAnchor>
  <xdr:twoCellAnchor>
    <xdr:from>
      <xdr:col>0</xdr:col>
      <xdr:colOff>38100</xdr:colOff>
      <xdr:row>15</xdr:row>
      <xdr:rowOff>38100</xdr:rowOff>
    </xdr:from>
    <xdr:to>
      <xdr:col>3</xdr:col>
      <xdr:colOff>152400</xdr:colOff>
      <xdr:row>20</xdr:row>
      <xdr:rowOff>28575</xdr:rowOff>
    </xdr:to>
    <xdr:sp macro="" textlink="">
      <xdr:nvSpPr>
        <xdr:cNvPr id="10" name="TextBox 9">
          <a:extLst>
            <a:ext uri="{FF2B5EF4-FFF2-40B4-BE49-F238E27FC236}">
              <a16:creationId xmlns:a16="http://schemas.microsoft.com/office/drawing/2014/main" id="{23613A1B-260F-4167-BE96-EEA761A525FB}"/>
            </a:ext>
          </a:extLst>
        </xdr:cNvPr>
        <xdr:cNvSpPr txBox="1"/>
      </xdr:nvSpPr>
      <xdr:spPr>
        <a:xfrm>
          <a:off x="38100" y="2466975"/>
          <a:ext cx="2152650"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Right mouse</a:t>
          </a:r>
          <a:r>
            <a:rPr lang="en-US" sz="1200" b="1" baseline="0">
              <a:solidFill>
                <a:srgbClr val="FF0000"/>
              </a:solidFill>
            </a:rPr>
            <a:t> click on one of the Group categories in the PivotTable to get menu below  &amp; select Field Settings</a:t>
          </a:r>
          <a:endParaRPr lang="en-US" sz="1200" b="1">
            <a:solidFill>
              <a:srgbClr val="FF0000"/>
            </a:solidFill>
          </a:endParaRPr>
        </a:p>
      </xdr:txBody>
    </xdr:sp>
    <xdr:clientData/>
  </xdr:twoCellAnchor>
  <xdr:twoCellAnchor>
    <xdr:from>
      <xdr:col>0</xdr:col>
      <xdr:colOff>695325</xdr:colOff>
      <xdr:row>7</xdr:row>
      <xdr:rowOff>104775</xdr:rowOff>
    </xdr:from>
    <xdr:to>
      <xdr:col>0</xdr:col>
      <xdr:colOff>752475</xdr:colOff>
      <xdr:row>16</xdr:row>
      <xdr:rowOff>133350</xdr:rowOff>
    </xdr:to>
    <xdr:cxnSp macro="">
      <xdr:nvCxnSpPr>
        <xdr:cNvPr id="12" name="Straight Arrow Connector 11">
          <a:extLst>
            <a:ext uri="{FF2B5EF4-FFF2-40B4-BE49-F238E27FC236}">
              <a16:creationId xmlns:a16="http://schemas.microsoft.com/office/drawing/2014/main" id="{85B8D684-8518-4200-ADCD-706FD4BF8951}"/>
            </a:ext>
          </a:extLst>
        </xdr:cNvPr>
        <xdr:cNvCxnSpPr/>
      </xdr:nvCxnSpPr>
      <xdr:spPr>
        <a:xfrm flipV="1">
          <a:off x="695325" y="1238250"/>
          <a:ext cx="57150" cy="1552575"/>
        </a:xfrm>
        <a:prstGeom prst="straightConnector1">
          <a:avLst/>
        </a:prstGeom>
        <a:ln w="1270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238125</xdr:colOff>
      <xdr:row>26</xdr:row>
      <xdr:rowOff>133350</xdr:rowOff>
    </xdr:from>
    <xdr:to>
      <xdr:col>9</xdr:col>
      <xdr:colOff>104258</xdr:colOff>
      <xdr:row>50</xdr:row>
      <xdr:rowOff>104293</xdr:rowOff>
    </xdr:to>
    <xdr:pic>
      <xdr:nvPicPr>
        <xdr:cNvPr id="14" name="Picture 13">
          <a:extLst>
            <a:ext uri="{FF2B5EF4-FFF2-40B4-BE49-F238E27FC236}">
              <a16:creationId xmlns:a16="http://schemas.microsoft.com/office/drawing/2014/main" id="{A44DBF15-ED6C-49D0-B184-BF049AB7F6AF}"/>
            </a:ext>
          </a:extLst>
        </xdr:cNvPr>
        <xdr:cNvPicPr>
          <a:picLocks noChangeAspect="1"/>
        </xdr:cNvPicPr>
      </xdr:nvPicPr>
      <xdr:blipFill>
        <a:blip xmlns:r="http://schemas.openxmlformats.org/officeDocument/2006/relationships" r:embed="rId3"/>
        <a:stretch>
          <a:fillRect/>
        </a:stretch>
      </xdr:blipFill>
      <xdr:spPr>
        <a:xfrm>
          <a:off x="1666875" y="4400550"/>
          <a:ext cx="4133333" cy="3857143"/>
        </a:xfrm>
        <a:prstGeom prst="rect">
          <a:avLst/>
        </a:prstGeom>
      </xdr:spPr>
    </xdr:pic>
    <xdr:clientData/>
  </xdr:twoCellAnchor>
  <xdr:twoCellAnchor>
    <xdr:from>
      <xdr:col>3</xdr:col>
      <xdr:colOff>276226</xdr:colOff>
      <xdr:row>15</xdr:row>
      <xdr:rowOff>66675</xdr:rowOff>
    </xdr:from>
    <xdr:to>
      <xdr:col>4</xdr:col>
      <xdr:colOff>333376</xdr:colOff>
      <xdr:row>18</xdr:row>
      <xdr:rowOff>95250</xdr:rowOff>
    </xdr:to>
    <xdr:sp macro="" textlink="">
      <xdr:nvSpPr>
        <xdr:cNvPr id="15" name="TextBox 14">
          <a:extLst>
            <a:ext uri="{FF2B5EF4-FFF2-40B4-BE49-F238E27FC236}">
              <a16:creationId xmlns:a16="http://schemas.microsoft.com/office/drawing/2014/main" id="{70BB35BA-D1B1-4F37-A7E6-A53E4EB0EA07}"/>
            </a:ext>
          </a:extLst>
        </xdr:cNvPr>
        <xdr:cNvSpPr txBox="1"/>
      </xdr:nvSpPr>
      <xdr:spPr>
        <a:xfrm>
          <a:off x="2314576" y="2495550"/>
          <a:ext cx="66675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rgbClr val="0000FF"/>
              </a:solidFill>
            </a:rPr>
            <a:t>OR</a:t>
          </a:r>
        </a:p>
      </xdr:txBody>
    </xdr:sp>
    <xdr:clientData/>
  </xdr:twoCellAnchor>
  <xdr:twoCellAnchor>
    <xdr:from>
      <xdr:col>0</xdr:col>
      <xdr:colOff>133350</xdr:colOff>
      <xdr:row>36</xdr:row>
      <xdr:rowOff>114300</xdr:rowOff>
    </xdr:from>
    <xdr:to>
      <xdr:col>1</xdr:col>
      <xdr:colOff>85725</xdr:colOff>
      <xdr:row>38</xdr:row>
      <xdr:rowOff>133350</xdr:rowOff>
    </xdr:to>
    <xdr:sp macro="" textlink="">
      <xdr:nvSpPr>
        <xdr:cNvPr id="16" name="Oval 15">
          <a:extLst>
            <a:ext uri="{FF2B5EF4-FFF2-40B4-BE49-F238E27FC236}">
              <a16:creationId xmlns:a16="http://schemas.microsoft.com/office/drawing/2014/main" id="{EE515D8F-D13A-4E83-A521-67C4AD8D0140}"/>
            </a:ext>
          </a:extLst>
        </xdr:cNvPr>
        <xdr:cNvSpPr/>
      </xdr:nvSpPr>
      <xdr:spPr>
        <a:xfrm>
          <a:off x="133350" y="6000750"/>
          <a:ext cx="104775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838200</xdr:colOff>
      <xdr:row>19</xdr:row>
      <xdr:rowOff>114300</xdr:rowOff>
    </xdr:from>
    <xdr:to>
      <xdr:col>0</xdr:col>
      <xdr:colOff>1028700</xdr:colOff>
      <xdr:row>36</xdr:row>
      <xdr:rowOff>142875</xdr:rowOff>
    </xdr:to>
    <xdr:cxnSp macro="">
      <xdr:nvCxnSpPr>
        <xdr:cNvPr id="17" name="Straight Arrow Connector 16">
          <a:extLst>
            <a:ext uri="{FF2B5EF4-FFF2-40B4-BE49-F238E27FC236}">
              <a16:creationId xmlns:a16="http://schemas.microsoft.com/office/drawing/2014/main" id="{7C74B276-F45D-4C10-A285-E217CC4CC7FA}"/>
            </a:ext>
          </a:extLst>
        </xdr:cNvPr>
        <xdr:cNvCxnSpPr/>
      </xdr:nvCxnSpPr>
      <xdr:spPr>
        <a:xfrm flipH="1">
          <a:off x="838200" y="3248025"/>
          <a:ext cx="190500" cy="2781300"/>
        </a:xfrm>
        <a:prstGeom prst="straightConnector1">
          <a:avLst/>
        </a:prstGeom>
        <a:ln w="22225">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381000</xdr:colOff>
      <xdr:row>20</xdr:row>
      <xdr:rowOff>0</xdr:rowOff>
    </xdr:from>
    <xdr:to>
      <xdr:col>8</xdr:col>
      <xdr:colOff>209550</xdr:colOff>
      <xdr:row>22</xdr:row>
      <xdr:rowOff>19050</xdr:rowOff>
    </xdr:to>
    <xdr:sp macro="" textlink="">
      <xdr:nvSpPr>
        <xdr:cNvPr id="20" name="Oval 19">
          <a:extLst>
            <a:ext uri="{FF2B5EF4-FFF2-40B4-BE49-F238E27FC236}">
              <a16:creationId xmlns:a16="http://schemas.microsoft.com/office/drawing/2014/main" id="{5549C32D-4169-45F4-9547-2FE75337BC6B}"/>
            </a:ext>
          </a:extLst>
        </xdr:cNvPr>
        <xdr:cNvSpPr/>
      </xdr:nvSpPr>
      <xdr:spPr>
        <a:xfrm>
          <a:off x="4248150" y="3295650"/>
          <a:ext cx="104775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228600</xdr:colOff>
      <xdr:row>23</xdr:row>
      <xdr:rowOff>0</xdr:rowOff>
    </xdr:from>
    <xdr:to>
      <xdr:col>9</xdr:col>
      <xdr:colOff>47625</xdr:colOff>
      <xdr:row>26</xdr:row>
      <xdr:rowOff>66675</xdr:rowOff>
    </xdr:to>
    <xdr:sp macro="" textlink="">
      <xdr:nvSpPr>
        <xdr:cNvPr id="22" name="TextBox 21">
          <a:extLst>
            <a:ext uri="{FF2B5EF4-FFF2-40B4-BE49-F238E27FC236}">
              <a16:creationId xmlns:a16="http://schemas.microsoft.com/office/drawing/2014/main" id="{22485854-405E-403D-976C-DAA1BB4D6013}"/>
            </a:ext>
          </a:extLst>
        </xdr:cNvPr>
        <xdr:cNvSpPr txBox="1"/>
      </xdr:nvSpPr>
      <xdr:spPr>
        <a:xfrm>
          <a:off x="2266950" y="3781425"/>
          <a:ext cx="347662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On the Field Settings</a:t>
          </a:r>
          <a:r>
            <a:rPr lang="en-US" sz="1200" b="1" baseline="0">
              <a:solidFill>
                <a:srgbClr val="FF0000"/>
              </a:solidFill>
            </a:rPr>
            <a:t> dialogue box select the </a:t>
          </a:r>
        </a:p>
        <a:p>
          <a:r>
            <a:rPr lang="en-US" sz="1200" b="1" baseline="0">
              <a:solidFill>
                <a:srgbClr val="FF0000"/>
              </a:solidFill>
            </a:rPr>
            <a:t>Layout &amp; Print tab</a:t>
          </a:r>
          <a:endParaRPr lang="en-US" sz="1200" b="1">
            <a:solidFill>
              <a:srgbClr val="FF0000"/>
            </a:solidFill>
          </a:endParaRPr>
        </a:p>
      </xdr:txBody>
    </xdr:sp>
    <xdr:clientData/>
  </xdr:twoCellAnchor>
  <xdr:twoCellAnchor>
    <xdr:from>
      <xdr:col>6</xdr:col>
      <xdr:colOff>171450</xdr:colOff>
      <xdr:row>40</xdr:row>
      <xdr:rowOff>19050</xdr:rowOff>
    </xdr:from>
    <xdr:to>
      <xdr:col>9</xdr:col>
      <xdr:colOff>28575</xdr:colOff>
      <xdr:row>45</xdr:row>
      <xdr:rowOff>19050</xdr:rowOff>
    </xdr:to>
    <xdr:sp macro="" textlink="">
      <xdr:nvSpPr>
        <xdr:cNvPr id="23" name="TextBox 22">
          <a:extLst>
            <a:ext uri="{FF2B5EF4-FFF2-40B4-BE49-F238E27FC236}">
              <a16:creationId xmlns:a16="http://schemas.microsoft.com/office/drawing/2014/main" id="{3E82EA42-E903-44B0-9B24-2BBE41AC7562}"/>
            </a:ext>
          </a:extLst>
        </xdr:cNvPr>
        <xdr:cNvSpPr txBox="1"/>
      </xdr:nvSpPr>
      <xdr:spPr>
        <a:xfrm>
          <a:off x="4038600" y="6553200"/>
          <a:ext cx="168592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0000"/>
              </a:solidFill>
            </a:rPr>
            <a:t>Check the Show items with no data</a:t>
          </a:r>
        </a:p>
      </xdr:txBody>
    </xdr:sp>
    <xdr:clientData/>
  </xdr:twoCellAnchor>
  <xdr:twoCellAnchor>
    <xdr:from>
      <xdr:col>2</xdr:col>
      <xdr:colOff>561975</xdr:colOff>
      <xdr:row>40</xdr:row>
      <xdr:rowOff>152400</xdr:rowOff>
    </xdr:from>
    <xdr:to>
      <xdr:col>6</xdr:col>
      <xdr:colOff>200025</xdr:colOff>
      <xdr:row>41</xdr:row>
      <xdr:rowOff>66675</xdr:rowOff>
    </xdr:to>
    <xdr:cxnSp macro="">
      <xdr:nvCxnSpPr>
        <xdr:cNvPr id="24" name="Straight Arrow Connector 23">
          <a:extLst>
            <a:ext uri="{FF2B5EF4-FFF2-40B4-BE49-F238E27FC236}">
              <a16:creationId xmlns:a16="http://schemas.microsoft.com/office/drawing/2014/main" id="{D6FD7F70-E87C-4B77-830E-40BE1EC15732}"/>
            </a:ext>
          </a:extLst>
        </xdr:cNvPr>
        <xdr:cNvCxnSpPr/>
      </xdr:nvCxnSpPr>
      <xdr:spPr>
        <a:xfrm flipH="1">
          <a:off x="1990725" y="6686550"/>
          <a:ext cx="2076450" cy="76200"/>
        </a:xfrm>
        <a:prstGeom prst="straightConnector1">
          <a:avLst/>
        </a:prstGeom>
        <a:ln w="22225">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319087</xdr:colOff>
      <xdr:row>0</xdr:row>
      <xdr:rowOff>0</xdr:rowOff>
    </xdr:from>
    <xdr:to>
      <xdr:col>12</xdr:col>
      <xdr:colOff>180975</xdr:colOff>
      <xdr:row>12</xdr:row>
      <xdr:rowOff>28575</xdr:rowOff>
    </xdr:to>
    <xdr:graphicFrame macro="">
      <xdr:nvGraphicFramePr>
        <xdr:cNvPr id="26" name="Chart 25">
          <a:extLst>
            <a:ext uri="{FF2B5EF4-FFF2-40B4-BE49-F238E27FC236}">
              <a16:creationId xmlns:a16="http://schemas.microsoft.com/office/drawing/2014/main" id="{41EDC855-7083-4919-9744-FA1B663DEA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28575</xdr:colOff>
      <xdr:row>0</xdr:row>
      <xdr:rowOff>0</xdr:rowOff>
    </xdr:from>
    <xdr:to>
      <xdr:col>13</xdr:col>
      <xdr:colOff>476250</xdr:colOff>
      <xdr:row>24</xdr:row>
      <xdr:rowOff>76200</xdr:rowOff>
    </xdr:to>
    <xdr:graphicFrame macro="">
      <xdr:nvGraphicFramePr>
        <xdr:cNvPr id="135180" name="Chart 1">
          <a:extLst>
            <a:ext uri="{FF2B5EF4-FFF2-40B4-BE49-F238E27FC236}">
              <a16:creationId xmlns:a16="http://schemas.microsoft.com/office/drawing/2014/main" id="{4CBF1346-8D10-4109-BE75-9E6AE9225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18</xdr:row>
      <xdr:rowOff>133350</xdr:rowOff>
    </xdr:from>
    <xdr:to>
      <xdr:col>5</xdr:col>
      <xdr:colOff>38100</xdr:colOff>
      <xdr:row>28</xdr:row>
      <xdr:rowOff>104775</xdr:rowOff>
    </xdr:to>
    <xdr:pic>
      <xdr:nvPicPr>
        <xdr:cNvPr id="3" name="Picture 2">
          <a:extLst>
            <a:ext uri="{FF2B5EF4-FFF2-40B4-BE49-F238E27FC236}">
              <a16:creationId xmlns:a16="http://schemas.microsoft.com/office/drawing/2014/main" id="{C9F8A182-12A2-4195-8AB7-A7B97763D3C5}"/>
            </a:ext>
          </a:extLst>
        </xdr:cNvPr>
        <xdr:cNvPicPr>
          <a:picLocks noChangeAspect="1"/>
        </xdr:cNvPicPr>
      </xdr:nvPicPr>
      <xdr:blipFill rotWithShape="1">
        <a:blip xmlns:r="http://schemas.openxmlformats.org/officeDocument/2006/relationships" r:embed="rId2"/>
        <a:srcRect l="43492" t="67196" r="26271" b="11057"/>
        <a:stretch/>
      </xdr:blipFill>
      <xdr:spPr>
        <a:xfrm>
          <a:off x="19050" y="3371850"/>
          <a:ext cx="3819525" cy="1590675"/>
        </a:xfrm>
        <a:prstGeom prst="rect">
          <a:avLst/>
        </a:prstGeom>
      </xdr:spPr>
    </xdr:pic>
    <xdr:clientData/>
  </xdr:twoCellAnchor>
  <xdr:twoCellAnchor>
    <xdr:from>
      <xdr:col>0</xdr:col>
      <xdr:colOff>47625</xdr:colOff>
      <xdr:row>13</xdr:row>
      <xdr:rowOff>9525</xdr:rowOff>
    </xdr:from>
    <xdr:to>
      <xdr:col>5</xdr:col>
      <xdr:colOff>57150</xdr:colOff>
      <xdr:row>18</xdr:row>
      <xdr:rowOff>57150</xdr:rowOff>
    </xdr:to>
    <xdr:sp macro="" textlink="">
      <xdr:nvSpPr>
        <xdr:cNvPr id="4" name="TextBox 3">
          <a:extLst>
            <a:ext uri="{FF2B5EF4-FFF2-40B4-BE49-F238E27FC236}">
              <a16:creationId xmlns:a16="http://schemas.microsoft.com/office/drawing/2014/main" id="{3F88981D-663C-4C5B-BBD8-B4B5E0B262AB}"/>
            </a:ext>
          </a:extLst>
        </xdr:cNvPr>
        <xdr:cNvSpPr txBox="1"/>
      </xdr:nvSpPr>
      <xdr:spPr>
        <a:xfrm>
          <a:off x="47625" y="2438400"/>
          <a:ext cx="38100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FF0000"/>
              </a:solidFill>
            </a:rPr>
            <a:t>The</a:t>
          </a:r>
          <a:r>
            <a:rPr lang="en-US" sz="1400" b="1" baseline="0">
              <a:solidFill>
                <a:srgbClr val="FF0000"/>
              </a:solidFill>
            </a:rPr>
            <a:t> 3-D graph can be rotated by right mouse clicking inside the graph then selecting </a:t>
          </a:r>
        </a:p>
        <a:p>
          <a:r>
            <a:rPr lang="en-US" sz="1400" b="1" baseline="0">
              <a:solidFill>
                <a:srgbClr val="FF0000"/>
              </a:solidFill>
            </a:rPr>
            <a:t>3-D Rotation</a:t>
          </a:r>
          <a:endParaRPr lang="en-US" sz="1400" b="1">
            <a:solidFill>
              <a:srgbClr val="FF0000"/>
            </a:solidFill>
          </a:endParaRPr>
        </a:p>
      </xdr:txBody>
    </xdr:sp>
    <xdr:clientData/>
  </xdr:twoCellAnchor>
  <xdr:twoCellAnchor>
    <xdr:from>
      <xdr:col>1</xdr:col>
      <xdr:colOff>628650</xdr:colOff>
      <xdr:row>16</xdr:row>
      <xdr:rowOff>19050</xdr:rowOff>
    </xdr:from>
    <xdr:to>
      <xdr:col>2</xdr:col>
      <xdr:colOff>47625</xdr:colOff>
      <xdr:row>19</xdr:row>
      <xdr:rowOff>76200</xdr:rowOff>
    </xdr:to>
    <xdr:cxnSp macro="">
      <xdr:nvCxnSpPr>
        <xdr:cNvPr id="6" name="Straight Arrow Connector 5">
          <a:extLst>
            <a:ext uri="{FF2B5EF4-FFF2-40B4-BE49-F238E27FC236}">
              <a16:creationId xmlns:a16="http://schemas.microsoft.com/office/drawing/2014/main" id="{1F6B506B-4B21-48AB-9D53-C8A83AFAB082}"/>
            </a:ext>
          </a:extLst>
        </xdr:cNvPr>
        <xdr:cNvCxnSpPr/>
      </xdr:nvCxnSpPr>
      <xdr:spPr>
        <a:xfrm>
          <a:off x="1666875" y="2933700"/>
          <a:ext cx="104775" cy="542925"/>
        </a:xfrm>
        <a:prstGeom prst="straightConnector1">
          <a:avLst/>
        </a:prstGeom>
        <a:ln w="22225">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17</xdr:row>
      <xdr:rowOff>19050</xdr:rowOff>
    </xdr:from>
    <xdr:to>
      <xdr:col>2</xdr:col>
      <xdr:colOff>590550</xdr:colOff>
      <xdr:row>25</xdr:row>
      <xdr:rowOff>142875</xdr:rowOff>
    </xdr:to>
    <xdr:cxnSp macro="">
      <xdr:nvCxnSpPr>
        <xdr:cNvPr id="8" name="Straight Arrow Connector 7">
          <a:extLst>
            <a:ext uri="{FF2B5EF4-FFF2-40B4-BE49-F238E27FC236}">
              <a16:creationId xmlns:a16="http://schemas.microsoft.com/office/drawing/2014/main" id="{8EA7930C-3BD3-47C3-8B99-CCDDD9C0D4CD}"/>
            </a:ext>
          </a:extLst>
        </xdr:cNvPr>
        <xdr:cNvCxnSpPr/>
      </xdr:nvCxnSpPr>
      <xdr:spPr>
        <a:xfrm>
          <a:off x="1114425" y="3095625"/>
          <a:ext cx="1200150" cy="1419225"/>
        </a:xfrm>
        <a:prstGeom prst="straightConnector1">
          <a:avLst/>
        </a:prstGeom>
        <a:ln w="22225">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200025</xdr:colOff>
      <xdr:row>11</xdr:row>
      <xdr:rowOff>9525</xdr:rowOff>
    </xdr:from>
    <xdr:to>
      <xdr:col>13</xdr:col>
      <xdr:colOff>485775</xdr:colOff>
      <xdr:row>27</xdr:row>
      <xdr:rowOff>152400</xdr:rowOff>
    </xdr:to>
    <xdr:graphicFrame macro="">
      <xdr:nvGraphicFramePr>
        <xdr:cNvPr id="136242" name="Chart 1">
          <a:extLst>
            <a:ext uri="{FF2B5EF4-FFF2-40B4-BE49-F238E27FC236}">
              <a16:creationId xmlns:a16="http://schemas.microsoft.com/office/drawing/2014/main" id="{B27877F7-BC6C-4CF9-9EBE-2F35CA811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26</xdr:row>
      <xdr:rowOff>47626</xdr:rowOff>
    </xdr:from>
    <xdr:to>
      <xdr:col>2</xdr:col>
      <xdr:colOff>409575</xdr:colOff>
      <xdr:row>31</xdr:row>
      <xdr:rowOff>47626</xdr:rowOff>
    </xdr:to>
    <xdr:sp macro="" textlink="">
      <xdr:nvSpPr>
        <xdr:cNvPr id="3" name="TextBox 2">
          <a:extLst>
            <a:ext uri="{FF2B5EF4-FFF2-40B4-BE49-F238E27FC236}">
              <a16:creationId xmlns:a16="http://schemas.microsoft.com/office/drawing/2014/main" id="{D2D08F57-5D0B-4B01-8302-8A7E0A77DCCE}"/>
            </a:ext>
          </a:extLst>
        </xdr:cNvPr>
        <xdr:cNvSpPr txBox="1"/>
      </xdr:nvSpPr>
      <xdr:spPr>
        <a:xfrm>
          <a:off x="28575" y="4257676"/>
          <a:ext cx="160020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US" sz="1100" b="1">
              <a:solidFill>
                <a:schemeClr val="accent6">
                  <a:lumMod val="50000"/>
                </a:schemeClr>
              </a:solidFill>
            </a:rPr>
            <a:t>Stem &amp; Leaf example for the first nine values</a:t>
          </a:r>
          <a:r>
            <a:rPr lang="en-US" sz="1100" b="1" baseline="0">
              <a:solidFill>
                <a:schemeClr val="accent6">
                  <a:lumMod val="50000"/>
                </a:schemeClr>
              </a:solidFill>
            </a:rPr>
            <a:t> for # Complaints.</a:t>
          </a:r>
          <a:endParaRPr lang="en-US" sz="1100" b="1">
            <a:solidFill>
              <a:schemeClr val="accent6">
                <a:lumMod val="50000"/>
              </a:schemeClr>
            </a:solidFill>
          </a:endParaRPr>
        </a:p>
      </xdr:txBody>
    </xdr:sp>
    <xdr:clientData/>
  </xdr:twoCellAnchor>
  <xdr:twoCellAnchor>
    <xdr:from>
      <xdr:col>11</xdr:col>
      <xdr:colOff>38100</xdr:colOff>
      <xdr:row>1</xdr:row>
      <xdr:rowOff>95250</xdr:rowOff>
    </xdr:from>
    <xdr:to>
      <xdr:col>13</xdr:col>
      <xdr:colOff>333375</xdr:colOff>
      <xdr:row>10</xdr:row>
      <xdr:rowOff>66674</xdr:rowOff>
    </xdr:to>
    <xdr:sp macro="" textlink="">
      <xdr:nvSpPr>
        <xdr:cNvPr id="4" name="TextBox 3">
          <a:extLst>
            <a:ext uri="{FF2B5EF4-FFF2-40B4-BE49-F238E27FC236}">
              <a16:creationId xmlns:a16="http://schemas.microsoft.com/office/drawing/2014/main" id="{B06B4C6B-1AB9-4F69-ADEC-38DE5A2D53D1}"/>
            </a:ext>
          </a:extLst>
        </xdr:cNvPr>
        <xdr:cNvSpPr txBox="1"/>
      </xdr:nvSpPr>
      <xdr:spPr>
        <a:xfrm>
          <a:off x="6743700" y="257175"/>
          <a:ext cx="1514475"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100">
              <a:solidFill>
                <a:srgbClr val="C00000"/>
              </a:solidFill>
            </a:rPr>
            <a:t>For FREQUENCY</a:t>
          </a:r>
          <a:r>
            <a:rPr lang="en-US" sz="1100" baseline="0">
              <a:solidFill>
                <a:srgbClr val="C00000"/>
              </a:solidFill>
            </a:rPr>
            <a:t> function to put values in an array of cells  hold down the CTRL and SHIFT keys simultaneously when clicking on OK or hitting the ENTER key.</a:t>
          </a:r>
          <a:endParaRPr lang="en-US" sz="1100">
            <a:solidFill>
              <a:srgbClr val="C00000"/>
            </a:solidFill>
          </a:endParaRPr>
        </a:p>
      </xdr:txBody>
    </xdr:sp>
    <xdr:clientData/>
  </xdr:twoCellAnchor>
  <xdr:twoCellAnchor editAs="oneCell">
    <xdr:from>
      <xdr:col>13</xdr:col>
      <xdr:colOff>276225</xdr:colOff>
      <xdr:row>0</xdr:row>
      <xdr:rowOff>95250</xdr:rowOff>
    </xdr:from>
    <xdr:to>
      <xdr:col>22</xdr:col>
      <xdr:colOff>314325</xdr:colOff>
      <xdr:row>17</xdr:row>
      <xdr:rowOff>28575</xdr:rowOff>
    </xdr:to>
    <xdr:pic>
      <xdr:nvPicPr>
        <xdr:cNvPr id="136245" name="Picture 62">
          <a:extLst>
            <a:ext uri="{FF2B5EF4-FFF2-40B4-BE49-F238E27FC236}">
              <a16:creationId xmlns:a16="http://schemas.microsoft.com/office/drawing/2014/main" id="{CDD340DA-D688-4C6F-8AA8-EF5CDA77C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34450" y="95250"/>
          <a:ext cx="552450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9525</xdr:colOff>
      <xdr:row>9</xdr:row>
      <xdr:rowOff>0</xdr:rowOff>
    </xdr:from>
    <xdr:to>
      <xdr:col>15</xdr:col>
      <xdr:colOff>485775</xdr:colOff>
      <xdr:row>36</xdr:row>
      <xdr:rowOff>152400</xdr:rowOff>
    </xdr:to>
    <xdr:pic>
      <xdr:nvPicPr>
        <xdr:cNvPr id="179263" name="Picture 3">
          <a:extLst>
            <a:ext uri="{FF2B5EF4-FFF2-40B4-BE49-F238E27FC236}">
              <a16:creationId xmlns:a16="http://schemas.microsoft.com/office/drawing/2014/main" id="{671F3419-42B1-406B-8507-7F74D5C92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30" t="2037" r="60869" b="53947"/>
        <a:stretch>
          <a:fillRect/>
        </a:stretch>
      </xdr:blipFill>
      <xdr:spPr bwMode="auto">
        <a:xfrm>
          <a:off x="2981325" y="1457325"/>
          <a:ext cx="6572250" cy="452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xdr:colOff>
      <xdr:row>0</xdr:row>
      <xdr:rowOff>19051</xdr:rowOff>
    </xdr:from>
    <xdr:to>
      <xdr:col>11</xdr:col>
      <xdr:colOff>85725</xdr:colOff>
      <xdr:row>4</xdr:row>
      <xdr:rowOff>152401</xdr:rowOff>
    </xdr:to>
    <xdr:sp macro="" textlink="">
      <xdr:nvSpPr>
        <xdr:cNvPr id="5" name="TextBox 4">
          <a:extLst>
            <a:ext uri="{FF2B5EF4-FFF2-40B4-BE49-F238E27FC236}">
              <a16:creationId xmlns:a16="http://schemas.microsoft.com/office/drawing/2014/main" id="{0570C16B-69EA-498F-ABD3-FA7B65169961}"/>
            </a:ext>
          </a:extLst>
        </xdr:cNvPr>
        <xdr:cNvSpPr txBox="1"/>
      </xdr:nvSpPr>
      <xdr:spPr>
        <a:xfrm>
          <a:off x="28574" y="19051"/>
          <a:ext cx="6686551"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access JMP from Excel </a:t>
          </a:r>
          <a:r>
            <a:rPr lang="en-US" sz="1400" b="1"/>
            <a:t>highlight the data</a:t>
          </a:r>
          <a:r>
            <a:rPr lang="en-US" sz="1100"/>
            <a:t> and include the top</a:t>
          </a:r>
          <a:r>
            <a:rPr lang="en-US" sz="1100" baseline="0"/>
            <a:t> row with the names.</a:t>
          </a:r>
          <a:r>
            <a:rPr lang="en-US" sz="1100"/>
            <a:t>   Click on </a:t>
          </a:r>
          <a:r>
            <a:rPr lang="en-US" sz="1400" b="1"/>
            <a:t>JMP tab</a:t>
          </a:r>
          <a:r>
            <a:rPr lang="en-US" sz="1100"/>
            <a:t> &amp;  select </a:t>
          </a:r>
          <a:r>
            <a:rPr lang="en-US" sz="1400" b="1"/>
            <a:t>Preferences.</a:t>
          </a:r>
          <a:r>
            <a:rPr lang="en-US" sz="1100"/>
            <a:t>   </a:t>
          </a:r>
          <a:r>
            <a:rPr lang="en-US" sz="1400" b="1"/>
            <a:t>Check the</a:t>
          </a:r>
          <a:r>
            <a:rPr lang="en-US" sz="1400" b="1" baseline="0"/>
            <a:t> box </a:t>
          </a:r>
          <a:r>
            <a:rPr lang="en-US" sz="1100" baseline="0"/>
            <a:t>for "Use first rows as column names and optionally enter a Data Table Name."  Click on </a:t>
          </a:r>
          <a:r>
            <a:rPr lang="en-US" sz="1400" b="1" baseline="0"/>
            <a:t>OK</a:t>
          </a:r>
          <a:r>
            <a:rPr lang="en-US" sz="1100" b="0" baseline="0"/>
            <a:t> then click on </a:t>
          </a:r>
          <a:r>
            <a:rPr lang="en-US" sz="1400" b="1" baseline="0"/>
            <a:t>Data Table </a:t>
          </a:r>
          <a:r>
            <a:rPr lang="en-US" sz="1100" b="0" baseline="0"/>
            <a:t>to launch JMP.</a:t>
          </a:r>
          <a:endParaRPr lang="en-US" sz="1100"/>
        </a:p>
      </xdr:txBody>
    </xdr:sp>
    <xdr:clientData/>
  </xdr:twoCellAnchor>
  <xdr:twoCellAnchor editAs="oneCell">
    <xdr:from>
      <xdr:col>11</xdr:col>
      <xdr:colOff>142875</xdr:colOff>
      <xdr:row>0</xdr:row>
      <xdr:rowOff>57150</xdr:rowOff>
    </xdr:from>
    <xdr:to>
      <xdr:col>15</xdr:col>
      <xdr:colOff>533400</xdr:colOff>
      <xdr:row>8</xdr:row>
      <xdr:rowOff>85725</xdr:rowOff>
    </xdr:to>
    <xdr:pic>
      <xdr:nvPicPr>
        <xdr:cNvPr id="179265" name="Picture 5">
          <a:extLst>
            <a:ext uri="{FF2B5EF4-FFF2-40B4-BE49-F238E27FC236}">
              <a16:creationId xmlns:a16="http://schemas.microsoft.com/office/drawing/2014/main" id="{F74E271D-1128-4C93-8DE7-3CD8EDEE4C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r="987" b="47540"/>
        <a:stretch>
          <a:fillRect/>
        </a:stretch>
      </xdr:blipFill>
      <xdr:spPr bwMode="auto">
        <a:xfrm>
          <a:off x="6772275" y="57150"/>
          <a:ext cx="28289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4</xdr:row>
      <xdr:rowOff>152400</xdr:rowOff>
    </xdr:from>
    <xdr:to>
      <xdr:col>11</xdr:col>
      <xdr:colOff>85725</xdr:colOff>
      <xdr:row>8</xdr:row>
      <xdr:rowOff>85725</xdr:rowOff>
    </xdr:to>
    <xdr:sp macro="" textlink="">
      <xdr:nvSpPr>
        <xdr:cNvPr id="7" name="TextBox 6">
          <a:extLst>
            <a:ext uri="{FF2B5EF4-FFF2-40B4-BE49-F238E27FC236}">
              <a16:creationId xmlns:a16="http://schemas.microsoft.com/office/drawing/2014/main" id="{1F022864-0651-4BBE-9776-AD6345C39D47}"/>
            </a:ext>
          </a:extLst>
        </xdr:cNvPr>
        <xdr:cNvSpPr txBox="1"/>
      </xdr:nvSpPr>
      <xdr:spPr>
        <a:xfrm>
          <a:off x="3048000" y="800100"/>
          <a:ext cx="366712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JMP select the </a:t>
          </a:r>
          <a:r>
            <a:rPr lang="en-US" sz="1400" b="1"/>
            <a:t>Analyze tab </a:t>
          </a:r>
          <a:r>
            <a:rPr lang="en-US" sz="1100"/>
            <a:t>and  then </a:t>
          </a:r>
          <a:r>
            <a:rPr lang="en-US" sz="1400" b="1"/>
            <a:t>Distribution</a:t>
          </a:r>
          <a:r>
            <a:rPr lang="en-US" sz="1100"/>
            <a:t> from  the drop down menu.</a:t>
          </a:r>
        </a:p>
      </xdr:txBody>
    </xdr:sp>
    <xdr:clientData/>
  </xdr:twoCellAnchor>
  <xdr:twoCellAnchor>
    <xdr:from>
      <xdr:col>7</xdr:col>
      <xdr:colOff>447675</xdr:colOff>
      <xdr:row>6</xdr:row>
      <xdr:rowOff>47625</xdr:rowOff>
    </xdr:from>
    <xdr:to>
      <xdr:col>8</xdr:col>
      <xdr:colOff>533400</xdr:colOff>
      <xdr:row>8</xdr:row>
      <xdr:rowOff>152400</xdr:rowOff>
    </xdr:to>
    <xdr:cxnSp macro="">
      <xdr:nvCxnSpPr>
        <xdr:cNvPr id="9" name="Straight Arrow Connector 8">
          <a:extLst>
            <a:ext uri="{FF2B5EF4-FFF2-40B4-BE49-F238E27FC236}">
              <a16:creationId xmlns:a16="http://schemas.microsoft.com/office/drawing/2014/main" id="{F46A1F3C-1FDA-49FA-82FA-232457312843}"/>
            </a:ext>
          </a:extLst>
        </xdr:cNvPr>
        <xdr:cNvCxnSpPr/>
      </xdr:nvCxnSpPr>
      <xdr:spPr>
        <a:xfrm>
          <a:off x="4638675" y="1019175"/>
          <a:ext cx="695325" cy="4286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381001</xdr:colOff>
      <xdr:row>6</xdr:row>
      <xdr:rowOff>104775</xdr:rowOff>
    </xdr:from>
    <xdr:to>
      <xdr:col>9</xdr:col>
      <xdr:colOff>447675</xdr:colOff>
      <xdr:row>10</xdr:row>
      <xdr:rowOff>95250</xdr:rowOff>
    </xdr:to>
    <xdr:cxnSp macro="">
      <xdr:nvCxnSpPr>
        <xdr:cNvPr id="10" name="Straight Arrow Connector 9">
          <a:extLst>
            <a:ext uri="{FF2B5EF4-FFF2-40B4-BE49-F238E27FC236}">
              <a16:creationId xmlns:a16="http://schemas.microsoft.com/office/drawing/2014/main" id="{47EE7B47-0B09-47EA-8CE9-7B171752A72C}"/>
            </a:ext>
          </a:extLst>
        </xdr:cNvPr>
        <xdr:cNvCxnSpPr/>
      </xdr:nvCxnSpPr>
      <xdr:spPr>
        <a:xfrm flipH="1">
          <a:off x="5791201" y="1076325"/>
          <a:ext cx="66674" cy="6381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180974</xdr:colOff>
      <xdr:row>2</xdr:row>
      <xdr:rowOff>104776</xdr:rowOff>
    </xdr:from>
    <xdr:to>
      <xdr:col>11</xdr:col>
      <xdr:colOff>342900</xdr:colOff>
      <xdr:row>5</xdr:row>
      <xdr:rowOff>114300</xdr:rowOff>
    </xdr:to>
    <xdr:cxnSp macro="">
      <xdr:nvCxnSpPr>
        <xdr:cNvPr id="14" name="Straight Arrow Connector 13">
          <a:extLst>
            <a:ext uri="{FF2B5EF4-FFF2-40B4-BE49-F238E27FC236}">
              <a16:creationId xmlns:a16="http://schemas.microsoft.com/office/drawing/2014/main" id="{29CF7959-85AB-4053-AC8A-3A6785D13914}"/>
            </a:ext>
          </a:extLst>
        </xdr:cNvPr>
        <xdr:cNvCxnSpPr/>
      </xdr:nvCxnSpPr>
      <xdr:spPr>
        <a:xfrm>
          <a:off x="2543174" y="428626"/>
          <a:ext cx="4429126" cy="495299"/>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314325</xdr:colOff>
      <xdr:row>3</xdr:row>
      <xdr:rowOff>19050</xdr:rowOff>
    </xdr:from>
    <xdr:to>
      <xdr:col>11</xdr:col>
      <xdr:colOff>314325</xdr:colOff>
      <xdr:row>4</xdr:row>
      <xdr:rowOff>76200</xdr:rowOff>
    </xdr:to>
    <xdr:cxnSp macro="">
      <xdr:nvCxnSpPr>
        <xdr:cNvPr id="16" name="Straight Arrow Connector 15">
          <a:extLst>
            <a:ext uri="{FF2B5EF4-FFF2-40B4-BE49-F238E27FC236}">
              <a16:creationId xmlns:a16="http://schemas.microsoft.com/office/drawing/2014/main" id="{CFE9F559-5390-4E67-B3AD-661B5F40F9DB}"/>
            </a:ext>
          </a:extLst>
        </xdr:cNvPr>
        <xdr:cNvCxnSpPr/>
      </xdr:nvCxnSpPr>
      <xdr:spPr>
        <a:xfrm>
          <a:off x="6334125" y="504825"/>
          <a:ext cx="609600" cy="2190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7</xdr:col>
      <xdr:colOff>381000</xdr:colOff>
      <xdr:row>19</xdr:row>
      <xdr:rowOff>133350</xdr:rowOff>
    </xdr:from>
    <xdr:to>
      <xdr:col>16</xdr:col>
      <xdr:colOff>257175</xdr:colOff>
      <xdr:row>37</xdr:row>
      <xdr:rowOff>28575</xdr:rowOff>
    </xdr:to>
    <xdr:pic>
      <xdr:nvPicPr>
        <xdr:cNvPr id="179271" name="Picture 20">
          <a:extLst>
            <a:ext uri="{FF2B5EF4-FFF2-40B4-BE49-F238E27FC236}">
              <a16:creationId xmlns:a16="http://schemas.microsoft.com/office/drawing/2014/main" id="{BE5AB295-4267-4753-B8F6-63D94716D9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0" y="3209925"/>
          <a:ext cx="53625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13</xdr:row>
      <xdr:rowOff>114301</xdr:rowOff>
    </xdr:from>
    <xdr:to>
      <xdr:col>7</xdr:col>
      <xdr:colOff>400050</xdr:colOff>
      <xdr:row>23</xdr:row>
      <xdr:rowOff>133350</xdr:rowOff>
    </xdr:to>
    <xdr:sp macro="" textlink="">
      <xdr:nvSpPr>
        <xdr:cNvPr id="22" name="TextBox 21">
          <a:extLst>
            <a:ext uri="{FF2B5EF4-FFF2-40B4-BE49-F238E27FC236}">
              <a16:creationId xmlns:a16="http://schemas.microsoft.com/office/drawing/2014/main" id="{40A39EC3-3D8C-4557-8A3B-618179E74927}"/>
            </a:ext>
          </a:extLst>
        </xdr:cNvPr>
        <xdr:cNvSpPr txBox="1"/>
      </xdr:nvSpPr>
      <xdr:spPr>
        <a:xfrm>
          <a:off x="3038475" y="2219326"/>
          <a:ext cx="1552575" cy="1638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the Distribution popup menu move all of the variables into the </a:t>
          </a:r>
          <a:r>
            <a:rPr lang="en-US" sz="1400" b="1"/>
            <a:t>Y, Columns </a:t>
          </a:r>
          <a:r>
            <a:rPr lang="en-US" sz="1100"/>
            <a:t>area.</a:t>
          </a:r>
          <a:r>
            <a:rPr lang="en-US" sz="1100" baseline="0"/>
            <a:t>  </a:t>
          </a:r>
          <a:endParaRPr lang="en-US" sz="1100"/>
        </a:p>
      </xdr:txBody>
    </xdr:sp>
    <xdr:clientData/>
  </xdr:twoCellAnchor>
  <xdr:twoCellAnchor>
    <xdr:from>
      <xdr:col>7</xdr:col>
      <xdr:colOff>142875</xdr:colOff>
      <xdr:row>17</xdr:row>
      <xdr:rowOff>133351</xdr:rowOff>
    </xdr:from>
    <xdr:to>
      <xdr:col>11</xdr:col>
      <xdr:colOff>57150</xdr:colOff>
      <xdr:row>24</xdr:row>
      <xdr:rowOff>66675</xdr:rowOff>
    </xdr:to>
    <xdr:cxnSp macro="">
      <xdr:nvCxnSpPr>
        <xdr:cNvPr id="23" name="Straight Arrow Connector 22">
          <a:extLst>
            <a:ext uri="{FF2B5EF4-FFF2-40B4-BE49-F238E27FC236}">
              <a16:creationId xmlns:a16="http://schemas.microsoft.com/office/drawing/2014/main" id="{AAF9C56C-6FF3-44E2-99AC-0940B2641ADF}"/>
            </a:ext>
          </a:extLst>
        </xdr:cNvPr>
        <xdr:cNvCxnSpPr/>
      </xdr:nvCxnSpPr>
      <xdr:spPr>
        <a:xfrm>
          <a:off x="4333875" y="2886076"/>
          <a:ext cx="2352675" cy="1066799"/>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3</xdr:row>
      <xdr:rowOff>38100</xdr:rowOff>
    </xdr:from>
    <xdr:to>
      <xdr:col>16</xdr:col>
      <xdr:colOff>133350</xdr:colOff>
      <xdr:row>39</xdr:row>
      <xdr:rowOff>85725</xdr:rowOff>
    </xdr:to>
    <xdr:pic>
      <xdr:nvPicPr>
        <xdr:cNvPr id="232451" name="Picture 1">
          <a:extLst>
            <a:ext uri="{FF2B5EF4-FFF2-40B4-BE49-F238E27FC236}">
              <a16:creationId xmlns:a16="http://schemas.microsoft.com/office/drawing/2014/main" id="{FE4BD100-4839-4760-B7A2-6EDBFC4F2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28650"/>
          <a:ext cx="9839325" cy="587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12</xdr:row>
      <xdr:rowOff>66675</xdr:rowOff>
    </xdr:from>
    <xdr:to>
      <xdr:col>7</xdr:col>
      <xdr:colOff>85725</xdr:colOff>
      <xdr:row>17</xdr:row>
      <xdr:rowOff>9525</xdr:rowOff>
    </xdr:to>
    <xdr:sp macro="" textlink="">
      <xdr:nvSpPr>
        <xdr:cNvPr id="3" name="TextBox 2">
          <a:extLst>
            <a:ext uri="{FF2B5EF4-FFF2-40B4-BE49-F238E27FC236}">
              <a16:creationId xmlns:a16="http://schemas.microsoft.com/office/drawing/2014/main" id="{6503807D-1C7C-41A0-9C9D-B23CDB8E6B54}"/>
            </a:ext>
          </a:extLst>
        </xdr:cNvPr>
        <xdr:cNvSpPr txBox="1"/>
      </xdr:nvSpPr>
      <xdr:spPr>
        <a:xfrm>
          <a:off x="38100" y="2562225"/>
          <a:ext cx="615315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solidFill>
                <a:srgbClr val="0000FF"/>
              </a:solidFill>
            </a:rPr>
            <a:t>Overarching Principle for Graphs </a:t>
          </a:r>
        </a:p>
        <a:p>
          <a:r>
            <a:rPr lang="en-US" sz="1800">
              <a:solidFill>
                <a:srgbClr val="0000FF"/>
              </a:solidFill>
            </a:rPr>
            <a:t>The area occupied by a</a:t>
          </a:r>
          <a:r>
            <a:rPr lang="en-US" sz="1800" baseline="0">
              <a:solidFill>
                <a:srgbClr val="0000FF"/>
              </a:solidFill>
            </a:rPr>
            <a:t> part of the graph should correspond to the magnitude of the value it represents. (page 23, Sharpe 3rd)</a:t>
          </a:r>
          <a:endParaRPr lang="en-US" sz="1800">
            <a:solidFill>
              <a:srgbClr val="0000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57150</xdr:colOff>
      <xdr:row>4</xdr:row>
      <xdr:rowOff>28575</xdr:rowOff>
    </xdr:from>
    <xdr:to>
      <xdr:col>13</xdr:col>
      <xdr:colOff>447675</xdr:colOff>
      <xdr:row>11</xdr:row>
      <xdr:rowOff>123825</xdr:rowOff>
    </xdr:to>
    <xdr:pic>
      <xdr:nvPicPr>
        <xdr:cNvPr id="5" name="Picture 1">
          <a:extLst>
            <a:ext uri="{FF2B5EF4-FFF2-40B4-BE49-F238E27FC236}">
              <a16:creationId xmlns:a16="http://schemas.microsoft.com/office/drawing/2014/main" id="{49CD826D-7314-4692-95F2-F95E5BEB4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47993"/>
        <a:stretch>
          <a:fillRect/>
        </a:stretch>
      </xdr:blipFill>
      <xdr:spPr bwMode="auto">
        <a:xfrm>
          <a:off x="3743325" y="704850"/>
          <a:ext cx="57150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419100</xdr:colOff>
      <xdr:row>27</xdr:row>
      <xdr:rowOff>85725</xdr:rowOff>
    </xdr:to>
    <xdr:pic>
      <xdr:nvPicPr>
        <xdr:cNvPr id="40067" name="Picture 4">
          <a:extLst>
            <a:ext uri="{FF2B5EF4-FFF2-40B4-BE49-F238E27FC236}">
              <a16:creationId xmlns:a16="http://schemas.microsoft.com/office/drawing/2014/main" id="{0E9F5F69-2361-4446-AC4D-EF7235C4B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88" b="16277"/>
        <a:stretch>
          <a:fillRect/>
        </a:stretch>
      </xdr:blipFill>
      <xdr:spPr bwMode="auto">
        <a:xfrm>
          <a:off x="314325" y="0"/>
          <a:ext cx="7067550" cy="44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438151</xdr:colOff>
      <xdr:row>4</xdr:row>
      <xdr:rowOff>76201</xdr:rowOff>
    </xdr:from>
    <xdr:to>
      <xdr:col>5</xdr:col>
      <xdr:colOff>47626</xdr:colOff>
      <xdr:row>10</xdr:row>
      <xdr:rowOff>9526</xdr:rowOff>
    </xdr:to>
    <xdr:cxnSp macro="">
      <xdr:nvCxnSpPr>
        <xdr:cNvPr id="9" name="Straight Arrow Connector 8">
          <a:extLst>
            <a:ext uri="{FF2B5EF4-FFF2-40B4-BE49-F238E27FC236}">
              <a16:creationId xmlns:a16="http://schemas.microsoft.com/office/drawing/2014/main" id="{FA465839-93FE-4799-8936-8187F7F12F53}"/>
            </a:ext>
          </a:extLst>
        </xdr:cNvPr>
        <xdr:cNvCxnSpPr/>
      </xdr:nvCxnSpPr>
      <xdr:spPr>
        <a:xfrm rot="10800000">
          <a:off x="695326" y="723901"/>
          <a:ext cx="2047875" cy="9048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133350</xdr:colOff>
      <xdr:row>12</xdr:row>
      <xdr:rowOff>123826</xdr:rowOff>
    </xdr:from>
    <xdr:to>
      <xdr:col>10</xdr:col>
      <xdr:colOff>161925</xdr:colOff>
      <xdr:row>26</xdr:row>
      <xdr:rowOff>28576</xdr:rowOff>
    </xdr:to>
    <xdr:cxnSp macro="">
      <xdr:nvCxnSpPr>
        <xdr:cNvPr id="11" name="Straight Arrow Connector 10">
          <a:extLst>
            <a:ext uri="{FF2B5EF4-FFF2-40B4-BE49-F238E27FC236}">
              <a16:creationId xmlns:a16="http://schemas.microsoft.com/office/drawing/2014/main" id="{51879801-104D-4A05-BE97-C90D5EF60E98}"/>
            </a:ext>
          </a:extLst>
        </xdr:cNvPr>
        <xdr:cNvCxnSpPr/>
      </xdr:nvCxnSpPr>
      <xdr:spPr>
        <a:xfrm rot="5400000">
          <a:off x="4805363" y="3138488"/>
          <a:ext cx="2171700" cy="285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485776</xdr:colOff>
      <xdr:row>13</xdr:row>
      <xdr:rowOff>85724</xdr:rowOff>
    </xdr:from>
    <xdr:to>
      <xdr:col>11</xdr:col>
      <xdr:colOff>447676</xdr:colOff>
      <xdr:row>22</xdr:row>
      <xdr:rowOff>47624</xdr:rowOff>
    </xdr:to>
    <xdr:cxnSp macro="">
      <xdr:nvCxnSpPr>
        <xdr:cNvPr id="13" name="Straight Arrow Connector 12">
          <a:extLst>
            <a:ext uri="{FF2B5EF4-FFF2-40B4-BE49-F238E27FC236}">
              <a16:creationId xmlns:a16="http://schemas.microsoft.com/office/drawing/2014/main" id="{CD13971D-7D61-47E0-A2BA-F5B9B519B7E0}"/>
            </a:ext>
          </a:extLst>
        </xdr:cNvPr>
        <xdr:cNvCxnSpPr/>
      </xdr:nvCxnSpPr>
      <xdr:spPr>
        <a:xfrm rot="16200000" flipH="1">
          <a:off x="5805488" y="2614612"/>
          <a:ext cx="1419225" cy="571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276226</xdr:colOff>
      <xdr:row>13</xdr:row>
      <xdr:rowOff>123824</xdr:rowOff>
    </xdr:from>
    <xdr:to>
      <xdr:col>11</xdr:col>
      <xdr:colOff>295276</xdr:colOff>
      <xdr:row>26</xdr:row>
      <xdr:rowOff>9524</xdr:rowOff>
    </xdr:to>
    <xdr:cxnSp macro="">
      <xdr:nvCxnSpPr>
        <xdr:cNvPr id="15" name="Straight Arrow Connector 14">
          <a:extLst>
            <a:ext uri="{FF2B5EF4-FFF2-40B4-BE49-F238E27FC236}">
              <a16:creationId xmlns:a16="http://schemas.microsoft.com/office/drawing/2014/main" id="{F3632965-8C93-4ED5-97E3-C29F77E1DC6A}"/>
            </a:ext>
          </a:extLst>
        </xdr:cNvPr>
        <xdr:cNvCxnSpPr/>
      </xdr:nvCxnSpPr>
      <xdr:spPr>
        <a:xfrm rot="16200000" flipH="1">
          <a:off x="5338763" y="2909887"/>
          <a:ext cx="1990725" cy="6286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9526</xdr:colOff>
      <xdr:row>8</xdr:row>
      <xdr:rowOff>47625</xdr:rowOff>
    </xdr:from>
    <xdr:to>
      <xdr:col>4</xdr:col>
      <xdr:colOff>657226</xdr:colOff>
      <xdr:row>17</xdr:row>
      <xdr:rowOff>152400</xdr:rowOff>
    </xdr:to>
    <xdr:graphicFrame macro="">
      <xdr:nvGraphicFramePr>
        <xdr:cNvPr id="16475" name="Chart 1">
          <a:extLst>
            <a:ext uri="{FF2B5EF4-FFF2-40B4-BE49-F238E27FC236}">
              <a16:creationId xmlns:a16="http://schemas.microsoft.com/office/drawing/2014/main" id="{381305F5-7329-4492-A69D-BDE6A0488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28574</xdr:colOff>
      <xdr:row>19</xdr:row>
      <xdr:rowOff>57150</xdr:rowOff>
    </xdr:from>
    <xdr:to>
      <xdr:col>5</xdr:col>
      <xdr:colOff>352424</xdr:colOff>
      <xdr:row>29</xdr:row>
      <xdr:rowOff>0</xdr:rowOff>
    </xdr:to>
    <xdr:graphicFrame macro="">
      <xdr:nvGraphicFramePr>
        <xdr:cNvPr id="16476" name="Chart 2">
          <a:extLst>
            <a:ext uri="{FF2B5EF4-FFF2-40B4-BE49-F238E27FC236}">
              <a16:creationId xmlns:a16="http://schemas.microsoft.com/office/drawing/2014/main" id="{45B2D574-B8AC-4A65-BD3B-CE7782E71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1</xdr:row>
      <xdr:rowOff>57150</xdr:rowOff>
    </xdr:from>
    <xdr:to>
      <xdr:col>9</xdr:col>
      <xdr:colOff>600075</xdr:colOff>
      <xdr:row>10</xdr:row>
      <xdr:rowOff>0</xdr:rowOff>
    </xdr:to>
    <xdr:graphicFrame macro="">
      <xdr:nvGraphicFramePr>
        <xdr:cNvPr id="16477" name="Chart 4">
          <a:extLst>
            <a:ext uri="{FF2B5EF4-FFF2-40B4-BE49-F238E27FC236}">
              <a16:creationId xmlns:a16="http://schemas.microsoft.com/office/drawing/2014/main" id="{A1A94BF6-E77E-4B73-8E41-6E8AF63FD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9</xdr:row>
      <xdr:rowOff>190500</xdr:rowOff>
    </xdr:from>
    <xdr:to>
      <xdr:col>6</xdr:col>
      <xdr:colOff>257175</xdr:colOff>
      <xdr:row>26</xdr:row>
      <xdr:rowOff>142875</xdr:rowOff>
    </xdr:to>
    <xdr:graphicFrame macro="">
      <xdr:nvGraphicFramePr>
        <xdr:cNvPr id="56346" name="Chart 1">
          <a:extLst>
            <a:ext uri="{FF2B5EF4-FFF2-40B4-BE49-F238E27FC236}">
              <a16:creationId xmlns:a16="http://schemas.microsoft.com/office/drawing/2014/main" id="{363BFD62-4CA6-4949-9F05-8D158DC07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28575</xdr:colOff>
      <xdr:row>1</xdr:row>
      <xdr:rowOff>20488</xdr:rowOff>
    </xdr:from>
    <xdr:to>
      <xdr:col>10</xdr:col>
      <xdr:colOff>247650</xdr:colOff>
      <xdr:row>5</xdr:row>
      <xdr:rowOff>320098</xdr:rowOff>
    </xdr:to>
    <xdr:pic>
      <xdr:nvPicPr>
        <xdr:cNvPr id="91290" name="Picture 1">
          <a:extLst>
            <a:ext uri="{FF2B5EF4-FFF2-40B4-BE49-F238E27FC236}">
              <a16:creationId xmlns:a16="http://schemas.microsoft.com/office/drawing/2014/main" id="{89A160A2-AA53-4459-874B-941C01179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675" y="344338"/>
          <a:ext cx="3267075" cy="1595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xdr:row>
      <xdr:rowOff>66675</xdr:rowOff>
    </xdr:from>
    <xdr:to>
      <xdr:col>4</xdr:col>
      <xdr:colOff>581025</xdr:colOff>
      <xdr:row>5</xdr:row>
      <xdr:rowOff>304800</xdr:rowOff>
    </xdr:to>
    <xdr:sp macro="" textlink="">
      <xdr:nvSpPr>
        <xdr:cNvPr id="3" name="TextBox 2">
          <a:extLst>
            <a:ext uri="{FF2B5EF4-FFF2-40B4-BE49-F238E27FC236}">
              <a16:creationId xmlns:a16="http://schemas.microsoft.com/office/drawing/2014/main" id="{2DF4ECB5-BDF4-44D8-B8BF-E3FD28F915C6}"/>
            </a:ext>
          </a:extLst>
        </xdr:cNvPr>
        <xdr:cNvSpPr txBox="1"/>
      </xdr:nvSpPr>
      <xdr:spPr>
        <a:xfrm>
          <a:off x="161925" y="714375"/>
          <a:ext cx="327660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6">
                  <a:lumMod val="50000"/>
                </a:schemeClr>
              </a:solidFill>
            </a:rPr>
            <a:t>Note:</a:t>
          </a:r>
          <a:r>
            <a:rPr lang="en-US" sz="1600" baseline="0">
              <a:solidFill>
                <a:schemeClr val="accent6">
                  <a:lumMod val="50000"/>
                </a:schemeClr>
              </a:solidFill>
            </a:rPr>
            <a:t>  Hold down simultaneously both the </a:t>
          </a:r>
          <a:r>
            <a:rPr lang="en-US" sz="1600" b="1" baseline="0">
              <a:solidFill>
                <a:schemeClr val="accent6">
                  <a:lumMod val="50000"/>
                </a:schemeClr>
              </a:solidFill>
            </a:rPr>
            <a:t>CTRL</a:t>
          </a:r>
          <a:r>
            <a:rPr lang="en-US" sz="1600" baseline="0">
              <a:solidFill>
                <a:schemeClr val="accent6">
                  <a:lumMod val="50000"/>
                </a:schemeClr>
              </a:solidFill>
            </a:rPr>
            <a:t> and </a:t>
          </a:r>
          <a:r>
            <a:rPr lang="en-US" sz="1600" b="1" baseline="0">
              <a:solidFill>
                <a:schemeClr val="accent6">
                  <a:lumMod val="50000"/>
                </a:schemeClr>
              </a:solidFill>
            </a:rPr>
            <a:t>SHIFT</a:t>
          </a:r>
          <a:r>
            <a:rPr lang="en-US" sz="1600" baseline="0">
              <a:solidFill>
                <a:schemeClr val="accent6">
                  <a:lumMod val="50000"/>
                </a:schemeClr>
              </a:solidFill>
            </a:rPr>
            <a:t> keys when clicking on </a:t>
          </a:r>
          <a:r>
            <a:rPr lang="en-US" sz="1600" b="1" baseline="0">
              <a:solidFill>
                <a:schemeClr val="accent6">
                  <a:lumMod val="50000"/>
                </a:schemeClr>
              </a:solidFill>
            </a:rPr>
            <a:t>OK</a:t>
          </a:r>
          <a:r>
            <a:rPr lang="en-US" sz="1600" baseline="0">
              <a:solidFill>
                <a:schemeClr val="accent6">
                  <a:lumMod val="50000"/>
                </a:schemeClr>
              </a:solidFill>
            </a:rPr>
            <a:t> or </a:t>
          </a:r>
          <a:r>
            <a:rPr lang="en-US" sz="1600" b="1" baseline="0">
              <a:solidFill>
                <a:schemeClr val="accent6">
                  <a:lumMod val="50000"/>
                </a:schemeClr>
              </a:solidFill>
            </a:rPr>
            <a:t>ENTER</a:t>
          </a:r>
          <a:r>
            <a:rPr lang="en-US" sz="1600" baseline="0">
              <a:solidFill>
                <a:schemeClr val="accent6">
                  <a:lumMod val="50000"/>
                </a:schemeClr>
              </a:solidFill>
            </a:rPr>
            <a:t> to put frequencies in an array of cells.</a:t>
          </a:r>
          <a:endParaRPr lang="en-US" sz="1600">
            <a:solidFill>
              <a:schemeClr val="accent6">
                <a:lumMod val="50000"/>
              </a:schemeClr>
            </a:solidFill>
          </a:endParaRPr>
        </a:p>
      </xdr:txBody>
    </xdr:sp>
    <xdr:clientData/>
  </xdr:twoCellAnchor>
  <xdr:twoCellAnchor editAs="oneCell">
    <xdr:from>
      <xdr:col>5</xdr:col>
      <xdr:colOff>38100</xdr:colOff>
      <xdr:row>6</xdr:row>
      <xdr:rowOff>304800</xdr:rowOff>
    </xdr:from>
    <xdr:to>
      <xdr:col>10</xdr:col>
      <xdr:colOff>107373</xdr:colOff>
      <xdr:row>14</xdr:row>
      <xdr:rowOff>0</xdr:rowOff>
    </xdr:to>
    <xdr:pic>
      <xdr:nvPicPr>
        <xdr:cNvPr id="91292" name="Picture 3">
          <a:extLst>
            <a:ext uri="{FF2B5EF4-FFF2-40B4-BE49-F238E27FC236}">
              <a16:creationId xmlns:a16="http://schemas.microsoft.com/office/drawing/2014/main" id="{4A669904-0EA8-4456-9A9C-B83DD978FB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05200" y="2247900"/>
          <a:ext cx="3117273"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419100</xdr:colOff>
      <xdr:row>12</xdr:row>
      <xdr:rowOff>295275</xdr:rowOff>
    </xdr:from>
    <xdr:to>
      <xdr:col>17</xdr:col>
      <xdr:colOff>19050</xdr:colOff>
      <xdr:row>20</xdr:row>
      <xdr:rowOff>66675</xdr:rowOff>
    </xdr:to>
    <xdr:pic>
      <xdr:nvPicPr>
        <xdr:cNvPr id="91293" name="Picture 4">
          <a:extLst>
            <a:ext uri="{FF2B5EF4-FFF2-40B4-BE49-F238E27FC236}">
              <a16:creationId xmlns:a16="http://schemas.microsoft.com/office/drawing/2014/main" id="{4702D96C-55F5-4552-8F22-4D4D589BD6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48525" y="4181475"/>
          <a:ext cx="325755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600075</xdr:colOff>
      <xdr:row>14</xdr:row>
      <xdr:rowOff>9525</xdr:rowOff>
    </xdr:from>
    <xdr:to>
      <xdr:col>11</xdr:col>
      <xdr:colOff>371476</xdr:colOff>
      <xdr:row>26</xdr:row>
      <xdr:rowOff>152400</xdr:rowOff>
    </xdr:to>
    <xdr:sp macro="" textlink="">
      <xdr:nvSpPr>
        <xdr:cNvPr id="6" name="TextBox 5">
          <a:extLst>
            <a:ext uri="{FF2B5EF4-FFF2-40B4-BE49-F238E27FC236}">
              <a16:creationId xmlns:a16="http://schemas.microsoft.com/office/drawing/2014/main" id="{B7F3ECFD-2B7B-408F-9F34-B3D5689B6DAD}"/>
            </a:ext>
          </a:extLst>
        </xdr:cNvPr>
        <xdr:cNvSpPr txBox="1"/>
      </xdr:nvSpPr>
      <xdr:spPr>
        <a:xfrm>
          <a:off x="2847975" y="5191125"/>
          <a:ext cx="4648201" cy="402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1.  Drag the quantitative variable into the </a:t>
          </a:r>
          <a:r>
            <a:rPr lang="en-US" sz="1400" b="1"/>
            <a:t>Row</a:t>
          </a:r>
          <a:r>
            <a:rPr lang="en-US" sz="1400"/>
            <a:t> area.</a:t>
          </a:r>
        </a:p>
        <a:p>
          <a:endParaRPr lang="en-US" sz="1400"/>
        </a:p>
        <a:p>
          <a:r>
            <a:rPr lang="en-US" sz="1400"/>
            <a:t>2.  Move cursor to the list of values </a:t>
          </a:r>
          <a:r>
            <a:rPr lang="en-US" sz="1400" baseline="0"/>
            <a:t> and right mouse click.</a:t>
          </a:r>
        </a:p>
        <a:p>
          <a:endParaRPr lang="en-US" sz="1400" baseline="0"/>
        </a:p>
        <a:p>
          <a:r>
            <a:rPr lang="en-US" sz="1400" baseline="0"/>
            <a:t>3.  Select </a:t>
          </a:r>
          <a:r>
            <a:rPr lang="en-US" sz="1400" b="1" baseline="0"/>
            <a:t>Group</a:t>
          </a:r>
          <a:r>
            <a:rPr lang="en-US" sz="1400" baseline="0"/>
            <a:t> in the menu that appears.</a:t>
          </a:r>
        </a:p>
        <a:p>
          <a:endParaRPr lang="en-US" sz="1400" baseline="0"/>
        </a:p>
        <a:p>
          <a:r>
            <a:rPr lang="en-US" sz="1400" baseline="0"/>
            <a:t>4.  In the Grouping Dialogue Box select the  length of each category changing the value for By:</a:t>
          </a:r>
        </a:p>
        <a:p>
          <a:endParaRPr lang="en-US" sz="1400" baseline="0"/>
        </a:p>
        <a:p>
          <a:r>
            <a:rPr lang="en-US" sz="1400" baseline="0"/>
            <a:t>5.  Drag the quantitative variable into the Values area </a:t>
          </a:r>
        </a:p>
        <a:p>
          <a:r>
            <a:rPr lang="en-US" sz="1400" baseline="0"/>
            <a:t>to obtain frequencies.</a:t>
          </a:r>
        </a:p>
        <a:p>
          <a:endParaRPr lang="en-US" sz="1400" baseline="0"/>
        </a:p>
        <a:p>
          <a:r>
            <a:rPr lang="en-US" sz="1400" baseline="0"/>
            <a:t>6.  Note that categories with no values are not listed </a:t>
          </a:r>
        </a:p>
        <a:p>
          <a:r>
            <a:rPr lang="en-US" sz="1400" baseline="0"/>
            <a:t>(i.e. 100-149)</a:t>
          </a:r>
        </a:p>
        <a:p>
          <a:endParaRPr lang="en-US" sz="1400" baseline="0"/>
        </a:p>
        <a:p>
          <a:endParaRPr lang="en-US" sz="1100"/>
        </a:p>
        <a:p>
          <a:endParaRPr lang="en-US" sz="1100"/>
        </a:p>
      </xdr:txBody>
    </xdr:sp>
    <xdr:clientData/>
  </xdr:twoCellAnchor>
  <xdr:twoCellAnchor editAs="oneCell">
    <xdr:from>
      <xdr:col>11</xdr:col>
      <xdr:colOff>409575</xdr:colOff>
      <xdr:row>20</xdr:row>
      <xdr:rowOff>66675</xdr:rowOff>
    </xdr:from>
    <xdr:to>
      <xdr:col>15</xdr:col>
      <xdr:colOff>95250</xdr:colOff>
      <xdr:row>25</xdr:row>
      <xdr:rowOff>133350</xdr:rowOff>
    </xdr:to>
    <xdr:pic>
      <xdr:nvPicPr>
        <xdr:cNvPr id="91295" name="Picture 7">
          <a:extLst>
            <a:ext uri="{FF2B5EF4-FFF2-40B4-BE49-F238E27FC236}">
              <a16:creationId xmlns:a16="http://schemas.microsoft.com/office/drawing/2014/main" id="{71B13647-8B4F-43BC-9BE4-0A2EB87F0FF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0" y="6867525"/>
          <a:ext cx="21240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542925</xdr:colOff>
      <xdr:row>19</xdr:row>
      <xdr:rowOff>152400</xdr:rowOff>
    </xdr:from>
    <xdr:to>
      <xdr:col>13</xdr:col>
      <xdr:colOff>161925</xdr:colOff>
      <xdr:row>23</xdr:row>
      <xdr:rowOff>114300</xdr:rowOff>
    </xdr:to>
    <xdr:cxnSp macro="">
      <xdr:nvCxnSpPr>
        <xdr:cNvPr id="10" name="Straight Arrow Connector 9">
          <a:extLst>
            <a:ext uri="{FF2B5EF4-FFF2-40B4-BE49-F238E27FC236}">
              <a16:creationId xmlns:a16="http://schemas.microsoft.com/office/drawing/2014/main" id="{1D777D7C-F534-4F37-83C9-D319590AAFA0}"/>
            </a:ext>
          </a:extLst>
        </xdr:cNvPr>
        <xdr:cNvCxnSpPr/>
      </xdr:nvCxnSpPr>
      <xdr:spPr>
        <a:xfrm>
          <a:off x="6448425" y="6629400"/>
          <a:ext cx="1762125" cy="1257300"/>
        </a:xfrm>
        <a:prstGeom prst="straightConnector1">
          <a:avLst/>
        </a:prstGeom>
        <a:ln>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600075</xdr:colOff>
      <xdr:row>19</xdr:row>
      <xdr:rowOff>57150</xdr:rowOff>
    </xdr:from>
    <xdr:to>
      <xdr:col>4</xdr:col>
      <xdr:colOff>76200</xdr:colOff>
      <xdr:row>22</xdr:row>
      <xdr:rowOff>285750</xdr:rowOff>
    </xdr:to>
    <xdr:cxnSp macro="">
      <xdr:nvCxnSpPr>
        <xdr:cNvPr id="13" name="Straight Arrow Connector 12">
          <a:extLst>
            <a:ext uri="{FF2B5EF4-FFF2-40B4-BE49-F238E27FC236}">
              <a16:creationId xmlns:a16="http://schemas.microsoft.com/office/drawing/2014/main" id="{7DB4F740-AA8B-48C7-8DB8-992E7463BA27}"/>
            </a:ext>
          </a:extLst>
        </xdr:cNvPr>
        <xdr:cNvCxnSpPr/>
      </xdr:nvCxnSpPr>
      <xdr:spPr>
        <a:xfrm flipH="1" flipV="1">
          <a:off x="1209675" y="6858000"/>
          <a:ext cx="1724025" cy="1200150"/>
        </a:xfrm>
        <a:prstGeom prst="straightConnector1">
          <a:avLst/>
        </a:prstGeom>
        <a:ln>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152400</xdr:colOff>
      <xdr:row>2</xdr:row>
      <xdr:rowOff>47624</xdr:rowOff>
    </xdr:from>
    <xdr:to>
      <xdr:col>12</xdr:col>
      <xdr:colOff>476250</xdr:colOff>
      <xdr:row>3</xdr:row>
      <xdr:rowOff>9525</xdr:rowOff>
    </xdr:to>
    <xdr:pic>
      <xdr:nvPicPr>
        <xdr:cNvPr id="2" name="Picture 1">
          <a:extLst>
            <a:ext uri="{FF2B5EF4-FFF2-40B4-BE49-F238E27FC236}">
              <a16:creationId xmlns:a16="http://schemas.microsoft.com/office/drawing/2014/main" id="{D0BDF073-5887-47BC-A0EE-1F8DDF724201}"/>
            </a:ext>
          </a:extLst>
        </xdr:cNvPr>
        <xdr:cNvPicPr>
          <a:picLocks noChangeAspect="1"/>
        </xdr:cNvPicPr>
      </xdr:nvPicPr>
      <xdr:blipFill rotWithShape="1">
        <a:blip xmlns:r="http://schemas.openxmlformats.org/officeDocument/2006/relationships" r:embed="rId5"/>
        <a:srcRect l="15668" t="21748" r="81843" b="74345"/>
        <a:stretch/>
      </xdr:blipFill>
      <xdr:spPr>
        <a:xfrm>
          <a:off x="7886700" y="695324"/>
          <a:ext cx="323850" cy="285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38100</xdr:colOff>
      <xdr:row>0</xdr:row>
      <xdr:rowOff>0</xdr:rowOff>
    </xdr:from>
    <xdr:to>
      <xdr:col>14</xdr:col>
      <xdr:colOff>333375</xdr:colOff>
      <xdr:row>8</xdr:row>
      <xdr:rowOff>133349</xdr:rowOff>
    </xdr:to>
    <xdr:sp macro="" textlink="">
      <xdr:nvSpPr>
        <xdr:cNvPr id="3" name="TextBox 2">
          <a:extLst>
            <a:ext uri="{FF2B5EF4-FFF2-40B4-BE49-F238E27FC236}">
              <a16:creationId xmlns:a16="http://schemas.microsoft.com/office/drawing/2014/main" id="{86012895-803C-4D9C-B0BE-D2A47AA26044}"/>
            </a:ext>
          </a:extLst>
        </xdr:cNvPr>
        <xdr:cNvSpPr txBox="1"/>
      </xdr:nvSpPr>
      <xdr:spPr>
        <a:xfrm>
          <a:off x="8772525" y="0"/>
          <a:ext cx="1514475"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100">
              <a:solidFill>
                <a:srgbClr val="C00000"/>
              </a:solidFill>
            </a:rPr>
            <a:t>For FREQUENCY</a:t>
          </a:r>
          <a:r>
            <a:rPr lang="en-US" sz="1100" baseline="0">
              <a:solidFill>
                <a:srgbClr val="C00000"/>
              </a:solidFill>
            </a:rPr>
            <a:t> function to put values in an array of cells  hold down the CTRL and SHIFT keys simultaneously when clicking on OK or hitting the ENTER key.</a:t>
          </a:r>
          <a:endParaRPr lang="en-US" sz="1100">
            <a:solidFill>
              <a:srgbClr val="C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28575</xdr:colOff>
      <xdr:row>3</xdr:row>
      <xdr:rowOff>57150</xdr:rowOff>
    </xdr:from>
    <xdr:to>
      <xdr:col>9</xdr:col>
      <xdr:colOff>266700</xdr:colOff>
      <xdr:row>20</xdr:row>
      <xdr:rowOff>152400</xdr:rowOff>
    </xdr:to>
    <xdr:pic>
      <xdr:nvPicPr>
        <xdr:cNvPr id="131106" name="Picture 2">
          <a:extLst>
            <a:ext uri="{FF2B5EF4-FFF2-40B4-BE49-F238E27FC236}">
              <a16:creationId xmlns:a16="http://schemas.microsoft.com/office/drawing/2014/main" id="{3829C473-7B1A-4534-B6DF-3699AC187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025" y="542925"/>
          <a:ext cx="38957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161925</xdr:colOff>
      <xdr:row>2</xdr:row>
      <xdr:rowOff>38100</xdr:rowOff>
    </xdr:from>
    <xdr:to>
      <xdr:col>16</xdr:col>
      <xdr:colOff>342900</xdr:colOff>
      <xdr:row>14</xdr:row>
      <xdr:rowOff>9525</xdr:rowOff>
    </xdr:to>
    <xdr:pic>
      <xdr:nvPicPr>
        <xdr:cNvPr id="131107" name="Picture 3">
          <a:extLst>
            <a:ext uri="{FF2B5EF4-FFF2-40B4-BE49-F238E27FC236}">
              <a16:creationId xmlns:a16="http://schemas.microsoft.com/office/drawing/2014/main" id="{D5C73538-E63A-4498-907F-8C16C297DA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4575" y="361950"/>
          <a:ext cx="383857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6</xdr:row>
      <xdr:rowOff>47625</xdr:rowOff>
    </xdr:from>
    <xdr:to>
      <xdr:col>2</xdr:col>
      <xdr:colOff>333375</xdr:colOff>
      <xdr:row>20</xdr:row>
      <xdr:rowOff>95250</xdr:rowOff>
    </xdr:to>
    <xdr:sp macro="" textlink="">
      <xdr:nvSpPr>
        <xdr:cNvPr id="4" name="TextBox 3">
          <a:extLst>
            <a:ext uri="{FF2B5EF4-FFF2-40B4-BE49-F238E27FC236}">
              <a16:creationId xmlns:a16="http://schemas.microsoft.com/office/drawing/2014/main" id="{F5D55585-1939-49F3-9E7B-805F5992C6DB}"/>
            </a:ext>
          </a:extLst>
        </xdr:cNvPr>
        <xdr:cNvSpPr txBox="1"/>
      </xdr:nvSpPr>
      <xdr:spPr>
        <a:xfrm>
          <a:off x="66675" y="1019175"/>
          <a:ext cx="1485900" cy="231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6">
                  <a:lumMod val="50000"/>
                </a:schemeClr>
              </a:solidFill>
            </a:rPr>
            <a:t>Since no Bin values</a:t>
          </a:r>
          <a:r>
            <a:rPr lang="en-US" sz="1100" baseline="0">
              <a:solidFill>
                <a:schemeClr val="accent6">
                  <a:lumMod val="50000"/>
                </a:schemeClr>
              </a:solidFill>
            </a:rPr>
            <a:t> were specified, Excel used some method for selecting Bin values. which are the upper limits for the categories/ intervals  used to determine the frequencies.  </a:t>
          </a:r>
          <a:endParaRPr lang="en-US" sz="1100">
            <a:solidFill>
              <a:schemeClr val="accent6">
                <a:lumMod val="50000"/>
              </a:schemeClr>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graphs_chapters_4_5.xls"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ndrews" refreshedDate="40793.711411921293" createdVersion="1" refreshedVersion="4" recordCount="20" upgradeOnRefresh="1">
  <cacheSource type="worksheet">
    <worksheetSource ref="A4:E24" sheet="Cat. Graphs"/>
  </cacheSource>
  <cacheFields count="5">
    <cacheField name="Area" numFmtId="0">
      <sharedItems containsSemiMixedTypes="0" containsString="0" containsNumber="1" containsInteger="1" minValue="1" maxValue="20"/>
    </cacheField>
    <cacheField name="# Complaints" numFmtId="0">
      <sharedItems containsSemiMixedTypes="0" containsString="0" containsNumber="1" containsInteger="1" minValue="0" maxValue="273" count="18">
        <n v="176"/>
        <n v="273"/>
        <n v="4"/>
        <n v="17"/>
        <n v="5"/>
        <n v="36"/>
        <n v="22"/>
        <n v="1"/>
        <n v="15"/>
        <n v="13"/>
        <n v="28"/>
        <n v="3"/>
        <n v="0"/>
        <n v="8"/>
        <n v="211"/>
        <n v="77"/>
        <n v="64"/>
        <n v="14"/>
      </sharedItems>
      <fieldGroup base="1">
        <rangePr startNum="0" endNum="273" groupInterval="50"/>
        <groupItems count="8">
          <s v="&lt;0"/>
          <s v="0-49"/>
          <s v="50-99"/>
          <s v="100-149"/>
          <s v="150-199"/>
          <s v="200-249"/>
          <s v="250-299"/>
          <s v="&gt;300"/>
        </groupItems>
      </fieldGroup>
    </cacheField>
    <cacheField name="# of Beds" numFmtId="0">
      <sharedItems containsSemiMixedTypes="0" containsString="0" containsNumber="1" containsInteger="1" minValue="280" maxValue="3388"/>
    </cacheField>
    <cacheField name="Location" numFmtId="0">
      <sharedItems/>
    </cacheField>
    <cacheField name="Program"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lassroom" refreshedDate="40441.754760416668" createdVersion="1" refreshedVersion="4" recordCount="20" upgradeOnRefresh="1">
  <cacheSource type="worksheet">
    <worksheetSource ref="B1:F21" sheet="Frequency fcn" r:id="rId2"/>
  </cacheSource>
  <cacheFields count="5">
    <cacheField name="Area" numFmtId="0">
      <sharedItems containsSemiMixedTypes="0" containsString="0" containsNumber="1" containsInteger="1" minValue="1" maxValue="20"/>
    </cacheField>
    <cacheField name="# Complaints" numFmtId="0">
      <sharedItems containsSemiMixedTypes="0" containsString="0" containsNumber="1" containsInteger="1" minValue="0" maxValue="273"/>
    </cacheField>
    <cacheField name="# of Beds" numFmtId="0">
      <sharedItems containsSemiMixedTypes="0" containsString="0" containsNumber="1" containsInteger="1" minValue="280" maxValue="3388" count="20">
        <n v="280"/>
        <n v="356"/>
        <n v="412"/>
        <n v="475"/>
        <n v="494"/>
        <n v="582"/>
        <n v="648"/>
        <n v="650"/>
        <n v="698"/>
        <n v="800"/>
        <n v="801"/>
        <n v="810"/>
        <n v="820"/>
        <n v="989"/>
        <n v="1259"/>
        <n v="1364"/>
        <n v="1789"/>
        <n v="3117"/>
        <n v="3292"/>
        <n v="3388"/>
      </sharedItems>
      <fieldGroup base="2">
        <rangePr autoStart="0" autoEnd="0" startNum="0" endNum="3499" groupInterval="500"/>
        <groupItems count="9">
          <s v="&lt;0"/>
          <s v="0-499"/>
          <s v="500-999"/>
          <s v="1000-1499"/>
          <s v="1500-1999"/>
          <s v="2000-2499"/>
          <s v="2500-2999"/>
          <s v="3000-3499"/>
          <s v="&gt;3500"/>
        </groupItems>
      </fieldGroup>
    </cacheField>
    <cacheField name="Location" numFmtId="0">
      <sharedItems count="3">
        <s v="Rural"/>
        <s v="Mixed"/>
        <s v="Urban"/>
      </sharedItems>
    </cacheField>
    <cacheField name="Program"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
  <r>
    <n v="8"/>
    <x v="0"/>
    <n v="3388"/>
    <s v="Mixed"/>
    <s v="Local"/>
  </r>
  <r>
    <n v="15"/>
    <x v="1"/>
    <n v="3117"/>
    <s v="Mixed"/>
    <s v="Local"/>
  </r>
  <r>
    <n v="18"/>
    <x v="2"/>
    <n v="810"/>
    <s v="Mixed"/>
    <s v="State"/>
  </r>
  <r>
    <n v="19"/>
    <x v="3"/>
    <n v="3292"/>
    <s v="Mixed"/>
    <s v="State"/>
  </r>
  <r>
    <n v="20"/>
    <x v="4"/>
    <n v="356"/>
    <s v="Mixed"/>
    <s v="State"/>
  </r>
  <r>
    <n v="1"/>
    <x v="5"/>
    <n v="412"/>
    <s v="Rural"/>
    <s v="Local"/>
  </r>
  <r>
    <n v="2"/>
    <x v="6"/>
    <n v="280"/>
    <s v="Rural"/>
    <s v="Local"/>
  </r>
  <r>
    <n v="4"/>
    <x v="4"/>
    <n v="650"/>
    <s v="Rural"/>
    <s v="State"/>
  </r>
  <r>
    <n v="6"/>
    <x v="7"/>
    <n v="1259"/>
    <s v="Rural"/>
    <s v="State"/>
  </r>
  <r>
    <n v="7"/>
    <x v="8"/>
    <n v="820"/>
    <s v="Rural"/>
    <s v="State"/>
  </r>
  <r>
    <n v="9"/>
    <x v="9"/>
    <n v="582"/>
    <s v="Rural"/>
    <s v="State"/>
  </r>
  <r>
    <n v="11"/>
    <x v="10"/>
    <n v="648"/>
    <s v="Rural"/>
    <s v="State"/>
  </r>
  <r>
    <n v="12"/>
    <x v="11"/>
    <n v="1364"/>
    <s v="Rural"/>
    <s v="State"/>
  </r>
  <r>
    <n v="13"/>
    <x v="11"/>
    <n v="494"/>
    <s v="Rural"/>
    <s v="State"/>
  </r>
  <r>
    <n v="14"/>
    <x v="12"/>
    <n v="475"/>
    <s v="Rural"/>
    <s v="State"/>
  </r>
  <r>
    <n v="17"/>
    <x v="13"/>
    <n v="801"/>
    <s v="Rural"/>
    <s v="State"/>
  </r>
  <r>
    <n v="3"/>
    <x v="14"/>
    <n v="989"/>
    <s v="Rural"/>
    <s v="Local"/>
  </r>
  <r>
    <n v="5"/>
    <x v="15"/>
    <n v="1789"/>
    <s v="Urban"/>
    <s v="Local"/>
  </r>
  <r>
    <n v="10"/>
    <x v="16"/>
    <n v="800"/>
    <s v="Urban"/>
    <s v="Local"/>
  </r>
  <r>
    <n v="16"/>
    <x v="17"/>
    <n v="698"/>
    <s v="Urban"/>
    <s v="State"/>
  </r>
</pivotCacheRecords>
</file>

<file path=xl/pivotCache/pivotCacheRecords2.xml><?xml version="1.0" encoding="utf-8"?>
<pivotCacheRecords xmlns="http://schemas.openxmlformats.org/spreadsheetml/2006/main" xmlns:r="http://schemas.openxmlformats.org/officeDocument/2006/relationships" count="20">
  <r>
    <n v="2"/>
    <n v="22"/>
    <x v="0"/>
    <x v="0"/>
    <s v="Local"/>
  </r>
  <r>
    <n v="20"/>
    <n v="5"/>
    <x v="1"/>
    <x v="1"/>
    <s v="State"/>
  </r>
  <r>
    <n v="1"/>
    <n v="36"/>
    <x v="2"/>
    <x v="0"/>
    <s v="Local"/>
  </r>
  <r>
    <n v="14"/>
    <n v="0"/>
    <x v="3"/>
    <x v="0"/>
    <s v="State"/>
  </r>
  <r>
    <n v="13"/>
    <n v="3"/>
    <x v="4"/>
    <x v="0"/>
    <s v="State"/>
  </r>
  <r>
    <n v="9"/>
    <n v="13"/>
    <x v="5"/>
    <x v="0"/>
    <s v="State"/>
  </r>
  <r>
    <n v="11"/>
    <n v="28"/>
    <x v="6"/>
    <x v="0"/>
    <s v="State"/>
  </r>
  <r>
    <n v="4"/>
    <n v="5"/>
    <x v="7"/>
    <x v="0"/>
    <s v="State"/>
  </r>
  <r>
    <n v="16"/>
    <n v="14"/>
    <x v="8"/>
    <x v="2"/>
    <s v="State"/>
  </r>
  <r>
    <n v="10"/>
    <n v="64"/>
    <x v="9"/>
    <x v="2"/>
    <s v="Local"/>
  </r>
  <r>
    <n v="17"/>
    <n v="8"/>
    <x v="10"/>
    <x v="0"/>
    <s v="State"/>
  </r>
  <r>
    <n v="18"/>
    <n v="4"/>
    <x v="11"/>
    <x v="1"/>
    <s v="State"/>
  </r>
  <r>
    <n v="7"/>
    <n v="15"/>
    <x v="12"/>
    <x v="0"/>
    <s v="State"/>
  </r>
  <r>
    <n v="3"/>
    <n v="211"/>
    <x v="13"/>
    <x v="0"/>
    <s v="Local"/>
  </r>
  <r>
    <n v="6"/>
    <n v="1"/>
    <x v="14"/>
    <x v="0"/>
    <s v="State"/>
  </r>
  <r>
    <n v="12"/>
    <n v="3"/>
    <x v="15"/>
    <x v="0"/>
    <s v="State"/>
  </r>
  <r>
    <n v="5"/>
    <n v="77"/>
    <x v="16"/>
    <x v="2"/>
    <s v="Local"/>
  </r>
  <r>
    <n v="15"/>
    <n v="273"/>
    <x v="17"/>
    <x v="1"/>
    <s v="Local"/>
  </r>
  <r>
    <n v="19"/>
    <n v="17"/>
    <x v="18"/>
    <x v="1"/>
    <s v="State"/>
  </r>
  <r>
    <n v="8"/>
    <n v="176"/>
    <x v="19"/>
    <x v="1"/>
    <s v="Loc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17"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B16:C23" firstHeaderRow="2" firstDataRow="2" firstDataCol="1"/>
  <pivotFields count="5">
    <pivotField compact="0" outline="0" subtotalTop="0" showAll="0" includeNewItemsInFilter="1"/>
    <pivotField axis="axisRow" dataField="1" compact="0" outline="0" subtotalTop="0" showAll="0" includeNewItemsInFilter="1">
      <items count="9">
        <item x="0"/>
        <item x="1"/>
        <item x="2"/>
        <item x="3"/>
        <item x="4"/>
        <item x="5"/>
        <item x="6"/>
        <item x="7"/>
        <item t="default"/>
      </items>
    </pivotField>
    <pivotField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6">
    <i>
      <x v="1"/>
    </i>
    <i>
      <x v="2"/>
    </i>
    <i>
      <x v="4"/>
    </i>
    <i>
      <x v="5"/>
    </i>
    <i>
      <x v="6"/>
    </i>
    <i t="grand">
      <x/>
    </i>
  </rowItems>
  <colItems count="1">
    <i/>
  </colItems>
  <dataFields count="1">
    <dataField name="Count of # Complaints" fld="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4" cacheId="18"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chartFormat="5">
  <location ref="A3:B10" firstHeaderRow="2" firstDataRow="2" firstDataCol="1"/>
  <pivotFields count="5">
    <pivotField compact="0" outline="0" subtotalTop="0" showAll="0" includeNewItemsInFilter="1"/>
    <pivotField compact="0" outline="0" subtotalTop="0" showAll="0" includeNewItemsInFilter="1"/>
    <pivotField axis="axisRow" dataField="1" compact="0" outline="0" subtotalTop="0" showAll="0" includeNewItemsInFilter="1">
      <items count="10">
        <item x="0"/>
        <item x="1"/>
        <item x="2"/>
        <item x="3"/>
        <item x="4"/>
        <item x="5"/>
        <item x="6"/>
        <item x="7"/>
        <item x="8"/>
        <item t="default"/>
      </items>
    </pivotField>
    <pivotField compact="0" outline="0" subtotalTop="0" showAll="0" includeNewItemsInFilter="1"/>
    <pivotField compact="0" outline="0" subtotalTop="0" showAll="0" includeNewItemsInFilter="1"/>
  </pivotFields>
  <rowFields count="1">
    <field x="2"/>
  </rowFields>
  <rowItems count="6">
    <i>
      <x v="1"/>
    </i>
    <i>
      <x v="2"/>
    </i>
    <i>
      <x v="3"/>
    </i>
    <i>
      <x v="4"/>
    </i>
    <i>
      <x v="7"/>
    </i>
    <i t="grand">
      <x/>
    </i>
  </rowItems>
  <colItems count="1">
    <i/>
  </colItems>
  <dataFields count="1">
    <dataField name="Count of # of Beds" fld="2" subtotal="count" baseField="2" baseItem="0"/>
  </dataFields>
  <chartFormats count="2">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Table6" cacheId="18" dataOnRows="1" applyNumberFormats="0" applyBorderFormats="0" applyFontFormats="0" applyPatternFormats="0" applyAlignmentFormats="0" applyWidthHeightFormats="1" dataCaption="Data" updatedVersion="6" showMemberPropertyTips="0" useAutoFormatting="1" itemPrintTitles="1" createdVersion="1" indent="0" compact="0" compactData="0" gridDropZones="1" chartFormat="7">
  <location ref="A3:B10" firstHeaderRow="2" firstDataRow="2" firstDataCol="1"/>
  <pivotFields count="5">
    <pivotField compact="0" outline="0" subtotalTop="0" showAll="0" includeNewItemsInFilter="1"/>
    <pivotField compact="0" outline="0" subtotalTop="0" showAll="0" includeNewItemsInFilter="1"/>
    <pivotField axis="axisRow" dataField="1" compact="0" outline="0" subtotalTop="0" showAll="0" includeNewItemsInFilter="1">
      <items count="10">
        <item x="0"/>
        <item x="1"/>
        <item x="2"/>
        <item x="3"/>
        <item x="4"/>
        <item x="5"/>
        <item x="6"/>
        <item x="7"/>
        <item x="8"/>
        <item t="default"/>
      </items>
    </pivotField>
    <pivotField compact="0" outline="0" subtotalTop="0" showAll="0" includeNewItemsInFilter="1"/>
    <pivotField compact="0" outline="0" subtotalTop="0" showAll="0" includeNewItemsInFilter="1"/>
  </pivotFields>
  <rowFields count="1">
    <field x="2"/>
  </rowFields>
  <rowItems count="6">
    <i>
      <x v="1"/>
    </i>
    <i>
      <x v="2"/>
    </i>
    <i>
      <x v="3"/>
    </i>
    <i>
      <x v="4"/>
    </i>
    <i>
      <x v="7"/>
    </i>
    <i t="grand">
      <x/>
    </i>
  </rowItems>
  <colItems count="1">
    <i/>
  </colItems>
  <dataFields count="1">
    <dataField name="Count of # of Beds" fld="2" subtotal="count" baseField="2" baseItem="0"/>
  </dataFields>
  <chartFormats count="3">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Table5" cacheId="18" dataOnRows="1" applyNumberFormats="0" applyBorderFormats="0" applyFontFormats="0" applyPatternFormats="0" applyAlignmentFormats="0" applyWidthHeightFormats="1" dataCaption="Data" updatedVersion="6" showMemberPropertyTips="0" useAutoFormatting="1" itemPrintTitles="1" createdVersion="1" indent="0" compact="0" compactData="0" gridDropZones="1" chartFormat="9">
  <location ref="A1:E12" firstHeaderRow="1" firstDataRow="2" firstDataCol="1"/>
  <pivotFields count="5">
    <pivotField compact="0" outline="0" subtotalTop="0" showAll="0" includeNewItemsInFilter="1"/>
    <pivotField compact="0" outline="0" subtotalTop="0" showAll="0" includeNewItemsInFilter="1"/>
    <pivotField axis="axisRow" compact="0" outline="0" subtotalTop="0" includeNewItemsInFilter="1">
      <items count="10">
        <item x="0"/>
        <item x="1"/>
        <item x="2"/>
        <item x="3"/>
        <item x="4"/>
        <item x="5"/>
        <item x="6"/>
        <item x="7"/>
        <item x="8"/>
        <item t="default"/>
      </items>
    </pivotField>
    <pivotField axis="axisCol" dataField="1" compact="0" outline="0" subtotalTop="0" showAll="0" includeNewItemsInFilter="1">
      <items count="4">
        <item x="1"/>
        <item x="0"/>
        <item x="2"/>
        <item t="default"/>
      </items>
    </pivotField>
    <pivotField compact="0" outline="0" subtotalTop="0" showAll="0" includeNewItemsInFilter="1"/>
  </pivotFields>
  <rowFields count="1">
    <field x="2"/>
  </rowFields>
  <rowItems count="10">
    <i>
      <x/>
    </i>
    <i>
      <x v="1"/>
    </i>
    <i>
      <x v="2"/>
    </i>
    <i>
      <x v="3"/>
    </i>
    <i>
      <x v="4"/>
    </i>
    <i>
      <x v="5"/>
    </i>
    <i>
      <x v="6"/>
    </i>
    <i>
      <x v="7"/>
    </i>
    <i>
      <x v="8"/>
    </i>
    <i t="grand">
      <x/>
    </i>
  </rowItems>
  <colFields count="1">
    <field x="3"/>
  </colFields>
  <colItems count="4">
    <i>
      <x/>
    </i>
    <i>
      <x v="1"/>
    </i>
    <i>
      <x v="2"/>
    </i>
    <i t="grand">
      <x/>
    </i>
  </colItems>
  <dataFields count="1">
    <dataField name="Count of Location" fld="3" subtotal="count" baseField="0" baseItem="0"/>
  </dataFields>
  <chartFormats count="6">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8" format="0" series="1">
      <pivotArea type="data" outline="0" fieldPosition="0">
        <references count="2">
          <reference field="4294967294" count="1" selected="0">
            <x v="0"/>
          </reference>
          <reference field="3" count="1" selected="0">
            <x v="0"/>
          </reference>
        </references>
      </pivotArea>
    </chartFormat>
    <chartFormat chart="8" format="1" series="1">
      <pivotArea type="data" outline="0" fieldPosition="0">
        <references count="2">
          <reference field="4294967294" count="1" selected="0">
            <x v="0"/>
          </reference>
          <reference field="3" count="1" selected="0">
            <x v="1"/>
          </reference>
        </references>
      </pivotArea>
    </chartFormat>
    <chartFormat chart="8" format="2" series="1">
      <pivotArea type="data" outline="0" fieldPosition="0">
        <references count="2">
          <reference field="4294967294" count="1" selected="0">
            <x v="0"/>
          </reference>
          <reference field="3"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F27"/>
  <sheetViews>
    <sheetView tabSelected="1" workbookViewId="0">
      <selection activeCell="G21" sqref="G21"/>
    </sheetView>
  </sheetViews>
  <sheetFormatPr defaultRowHeight="12.75" x14ac:dyDescent="0.2"/>
  <cols>
    <col min="1" max="1" width="5.85546875" customWidth="1"/>
  </cols>
  <sheetData>
    <row r="6" spans="1:5" x14ac:dyDescent="0.2">
      <c r="A6" s="5" t="s">
        <v>0</v>
      </c>
      <c r="B6" s="1"/>
      <c r="C6" s="1"/>
      <c r="D6" s="1"/>
      <c r="E6" s="1"/>
    </row>
    <row r="7" spans="1:5" x14ac:dyDescent="0.2">
      <c r="A7" s="93" t="s">
        <v>2</v>
      </c>
      <c r="B7" s="94" t="s">
        <v>3</v>
      </c>
      <c r="C7" s="95" t="s">
        <v>4</v>
      </c>
      <c r="D7" s="95" t="s">
        <v>5</v>
      </c>
      <c r="E7" s="95" t="s">
        <v>6</v>
      </c>
    </row>
    <row r="8" spans="1:5" x14ac:dyDescent="0.2">
      <c r="A8" s="95">
        <v>1</v>
      </c>
      <c r="B8" s="95">
        <v>36</v>
      </c>
      <c r="C8" s="95">
        <v>412</v>
      </c>
      <c r="D8" s="95" t="s">
        <v>10</v>
      </c>
      <c r="E8" s="95" t="s">
        <v>8</v>
      </c>
    </row>
    <row r="9" spans="1:5" x14ac:dyDescent="0.2">
      <c r="A9" s="95">
        <v>2</v>
      </c>
      <c r="B9" s="95">
        <v>22</v>
      </c>
      <c r="C9" s="95">
        <v>280</v>
      </c>
      <c r="D9" s="95" t="s">
        <v>10</v>
      </c>
      <c r="E9" s="95" t="s">
        <v>8</v>
      </c>
    </row>
    <row r="10" spans="1:5" x14ac:dyDescent="0.2">
      <c r="A10" s="95">
        <v>3</v>
      </c>
      <c r="B10" s="95">
        <v>211</v>
      </c>
      <c r="C10" s="95">
        <v>989</v>
      </c>
      <c r="D10" s="94" t="s">
        <v>10</v>
      </c>
      <c r="E10" s="95" t="s">
        <v>8</v>
      </c>
    </row>
    <row r="11" spans="1:5" x14ac:dyDescent="0.2">
      <c r="A11" s="95">
        <v>4</v>
      </c>
      <c r="B11" s="95">
        <v>5</v>
      </c>
      <c r="C11" s="95">
        <v>650</v>
      </c>
      <c r="D11" s="95" t="s">
        <v>10</v>
      </c>
      <c r="E11" s="95" t="s">
        <v>9</v>
      </c>
    </row>
    <row r="12" spans="1:5" x14ac:dyDescent="0.2">
      <c r="A12" s="95">
        <v>5</v>
      </c>
      <c r="B12" s="95">
        <v>77</v>
      </c>
      <c r="C12" s="95">
        <v>1789</v>
      </c>
      <c r="D12" s="95" t="s">
        <v>11</v>
      </c>
      <c r="E12" s="95" t="s">
        <v>8</v>
      </c>
    </row>
    <row r="13" spans="1:5" x14ac:dyDescent="0.2">
      <c r="A13" s="95">
        <v>6</v>
      </c>
      <c r="B13" s="95">
        <v>1</v>
      </c>
      <c r="C13" s="95">
        <v>1259</v>
      </c>
      <c r="D13" s="95" t="s">
        <v>10</v>
      </c>
      <c r="E13" s="95" t="s">
        <v>9</v>
      </c>
    </row>
    <row r="14" spans="1:5" x14ac:dyDescent="0.2">
      <c r="A14" s="95">
        <v>7</v>
      </c>
      <c r="B14" s="95">
        <v>15</v>
      </c>
      <c r="C14" s="95">
        <v>820</v>
      </c>
      <c r="D14" s="95" t="s">
        <v>10</v>
      </c>
      <c r="E14" s="95" t="s">
        <v>9</v>
      </c>
    </row>
    <row r="15" spans="1:5" x14ac:dyDescent="0.2">
      <c r="A15" s="95">
        <v>8</v>
      </c>
      <c r="B15" s="95">
        <v>176</v>
      </c>
      <c r="C15" s="95">
        <v>3388</v>
      </c>
      <c r="D15" s="95" t="s">
        <v>7</v>
      </c>
      <c r="E15" s="95" t="s">
        <v>8</v>
      </c>
    </row>
    <row r="16" spans="1:5" x14ac:dyDescent="0.2">
      <c r="A16" s="95">
        <v>9</v>
      </c>
      <c r="B16" s="95">
        <v>13</v>
      </c>
      <c r="C16" s="95">
        <v>582</v>
      </c>
      <c r="D16" s="95" t="s">
        <v>10</v>
      </c>
      <c r="E16" s="95" t="s">
        <v>9</v>
      </c>
    </row>
    <row r="17" spans="1:6" x14ac:dyDescent="0.2">
      <c r="A17" s="95">
        <v>10</v>
      </c>
      <c r="B17" s="95">
        <v>64</v>
      </c>
      <c r="C17" s="95">
        <v>800</v>
      </c>
      <c r="D17" s="95" t="s">
        <v>11</v>
      </c>
      <c r="E17" s="95" t="s">
        <v>8</v>
      </c>
    </row>
    <row r="18" spans="1:6" x14ac:dyDescent="0.2">
      <c r="A18" s="95">
        <v>11</v>
      </c>
      <c r="B18" s="95">
        <v>28</v>
      </c>
      <c r="C18" s="95">
        <v>648</v>
      </c>
      <c r="D18" s="95" t="s">
        <v>10</v>
      </c>
      <c r="E18" s="95" t="s">
        <v>9</v>
      </c>
    </row>
    <row r="19" spans="1:6" x14ac:dyDescent="0.2">
      <c r="A19" s="95">
        <v>12</v>
      </c>
      <c r="B19" s="95">
        <v>3</v>
      </c>
      <c r="C19" s="95">
        <v>1364</v>
      </c>
      <c r="D19" s="95" t="s">
        <v>10</v>
      </c>
      <c r="E19" s="95" t="s">
        <v>9</v>
      </c>
    </row>
    <row r="20" spans="1:6" x14ac:dyDescent="0.2">
      <c r="A20" s="95">
        <v>13</v>
      </c>
      <c r="B20" s="95">
        <v>3</v>
      </c>
      <c r="C20" s="95">
        <v>494</v>
      </c>
      <c r="D20" s="95" t="s">
        <v>10</v>
      </c>
      <c r="E20" s="95" t="s">
        <v>9</v>
      </c>
    </row>
    <row r="21" spans="1:6" x14ac:dyDescent="0.2">
      <c r="A21" s="95">
        <v>14</v>
      </c>
      <c r="B21" s="95">
        <v>0</v>
      </c>
      <c r="C21" s="95">
        <v>475</v>
      </c>
      <c r="D21" s="95" t="s">
        <v>10</v>
      </c>
      <c r="E21" s="95" t="s">
        <v>9</v>
      </c>
    </row>
    <row r="22" spans="1:6" x14ac:dyDescent="0.2">
      <c r="A22" s="95">
        <v>15</v>
      </c>
      <c r="B22" s="95">
        <v>273</v>
      </c>
      <c r="C22" s="95">
        <v>3117</v>
      </c>
      <c r="D22" s="95" t="s">
        <v>7</v>
      </c>
      <c r="E22" s="95" t="s">
        <v>8</v>
      </c>
    </row>
    <row r="23" spans="1:6" x14ac:dyDescent="0.2">
      <c r="A23" s="95">
        <v>16</v>
      </c>
      <c r="B23" s="95">
        <v>14</v>
      </c>
      <c r="C23" s="95">
        <v>698</v>
      </c>
      <c r="D23" s="95" t="s">
        <v>11</v>
      </c>
      <c r="E23" s="95" t="s">
        <v>9</v>
      </c>
      <c r="F23" s="93"/>
    </row>
    <row r="24" spans="1:6" x14ac:dyDescent="0.2">
      <c r="A24" s="95">
        <v>17</v>
      </c>
      <c r="B24" s="95">
        <v>8</v>
      </c>
      <c r="C24" s="95">
        <v>801</v>
      </c>
      <c r="D24" s="95" t="s">
        <v>10</v>
      </c>
      <c r="E24" s="95" t="s">
        <v>9</v>
      </c>
    </row>
    <row r="25" spans="1:6" x14ac:dyDescent="0.2">
      <c r="A25" s="95">
        <v>18</v>
      </c>
      <c r="B25" s="95">
        <v>4</v>
      </c>
      <c r="C25" s="95">
        <v>810</v>
      </c>
      <c r="D25" s="95" t="s">
        <v>7</v>
      </c>
      <c r="E25" s="95" t="s">
        <v>9</v>
      </c>
    </row>
    <row r="26" spans="1:6" x14ac:dyDescent="0.2">
      <c r="A26" s="95">
        <v>19</v>
      </c>
      <c r="B26" s="95">
        <v>17</v>
      </c>
      <c r="C26" s="95">
        <v>3292</v>
      </c>
      <c r="D26" s="95" t="s">
        <v>7</v>
      </c>
      <c r="E26" s="95" t="s">
        <v>9</v>
      </c>
    </row>
    <row r="27" spans="1:6" x14ac:dyDescent="0.2">
      <c r="A27" s="95">
        <v>20</v>
      </c>
      <c r="B27" s="95">
        <v>5</v>
      </c>
      <c r="C27" s="95">
        <v>356</v>
      </c>
      <c r="D27" s="95" t="s">
        <v>7</v>
      </c>
      <c r="E27" s="95" t="s">
        <v>9</v>
      </c>
    </row>
  </sheetData>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G23" sqref="G23"/>
    </sheetView>
  </sheetViews>
  <sheetFormatPr defaultRowHeight="12.75" x14ac:dyDescent="0.2"/>
  <cols>
    <col min="1" max="2" width="9.140625" style="45"/>
    <col min="3" max="3" width="7.140625" style="45" customWidth="1"/>
    <col min="4" max="16384" width="9.140625" style="45"/>
  </cols>
  <sheetData>
    <row r="1" spans="1:4" x14ac:dyDescent="0.2">
      <c r="A1" s="63" t="s">
        <v>58</v>
      </c>
      <c r="B1" s="63" t="s">
        <v>15</v>
      </c>
      <c r="D1" s="62" t="s">
        <v>57</v>
      </c>
    </row>
    <row r="2" spans="1:4" x14ac:dyDescent="0.2">
      <c r="A2" s="61">
        <v>280</v>
      </c>
      <c r="B2" s="61">
        <v>1</v>
      </c>
      <c r="D2" s="59" t="s">
        <v>95</v>
      </c>
    </row>
    <row r="3" spans="1:4" x14ac:dyDescent="0.2">
      <c r="A3" s="61">
        <v>1057</v>
      </c>
      <c r="B3" s="61">
        <v>13</v>
      </c>
      <c r="D3" s="59" t="s">
        <v>56</v>
      </c>
    </row>
    <row r="4" spans="1:4" x14ac:dyDescent="0.2">
      <c r="A4" s="61">
        <v>1834</v>
      </c>
      <c r="B4" s="61">
        <v>3</v>
      </c>
    </row>
    <row r="5" spans="1:4" x14ac:dyDescent="0.2">
      <c r="A5" s="61">
        <v>2611</v>
      </c>
      <c r="B5" s="61">
        <v>0</v>
      </c>
    </row>
    <row r="6" spans="1:4" ht="13.5" thickBot="1" x14ac:dyDescent="0.25">
      <c r="A6" s="60" t="s">
        <v>55</v>
      </c>
      <c r="B6" s="60">
        <v>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zoomScaleNormal="100" workbookViewId="0">
      <selection activeCell="P24" sqref="P24"/>
    </sheetView>
  </sheetViews>
  <sheetFormatPr defaultRowHeight="12.75" x14ac:dyDescent="0.2"/>
  <cols>
    <col min="1" max="1" width="9.140625" style="45"/>
    <col min="2" max="2" width="11" style="45" customWidth="1"/>
    <col min="3" max="16384" width="9.140625" style="45"/>
  </cols>
  <sheetData>
    <row r="1" spans="1:3" ht="13.5" thickBot="1" x14ac:dyDescent="0.25">
      <c r="B1" s="62" t="s">
        <v>62</v>
      </c>
    </row>
    <row r="2" spans="1:3" x14ac:dyDescent="0.2">
      <c r="A2" s="59" t="s">
        <v>48</v>
      </c>
      <c r="B2" s="63" t="s">
        <v>61</v>
      </c>
      <c r="C2" s="63" t="s">
        <v>15</v>
      </c>
    </row>
    <row r="3" spans="1:3" x14ac:dyDescent="0.2">
      <c r="A3" s="49">
        <v>250</v>
      </c>
      <c r="B3" s="64">
        <v>499</v>
      </c>
      <c r="C3" s="61">
        <v>5</v>
      </c>
    </row>
    <row r="4" spans="1:3" x14ac:dyDescent="0.2">
      <c r="A4" s="49">
        <v>750</v>
      </c>
      <c r="B4" s="64">
        <v>999</v>
      </c>
      <c r="C4" s="61">
        <v>9</v>
      </c>
    </row>
    <row r="5" spans="1:3" x14ac:dyDescent="0.2">
      <c r="A5" s="49">
        <v>1250</v>
      </c>
      <c r="B5" s="64">
        <v>1499</v>
      </c>
      <c r="C5" s="61">
        <v>2</v>
      </c>
    </row>
    <row r="6" spans="1:3" x14ac:dyDescent="0.2">
      <c r="A6" s="49">
        <v>1750</v>
      </c>
      <c r="B6" s="64">
        <v>1999</v>
      </c>
      <c r="C6" s="61">
        <v>1</v>
      </c>
    </row>
    <row r="7" spans="1:3" x14ac:dyDescent="0.2">
      <c r="A7" s="49">
        <v>2250</v>
      </c>
      <c r="B7" s="64">
        <v>2499</v>
      </c>
      <c r="C7" s="61">
        <v>0</v>
      </c>
    </row>
    <row r="8" spans="1:3" x14ac:dyDescent="0.2">
      <c r="A8" s="49">
        <v>2750</v>
      </c>
      <c r="B8" s="64">
        <v>2999</v>
      </c>
      <c r="C8" s="61">
        <v>0</v>
      </c>
    </row>
    <row r="9" spans="1:3" x14ac:dyDescent="0.2">
      <c r="A9" s="49">
        <v>3250</v>
      </c>
      <c r="B9" s="64">
        <v>3499</v>
      </c>
      <c r="C9" s="61">
        <v>3</v>
      </c>
    </row>
    <row r="10" spans="1:3" ht="13.5" thickBot="1" x14ac:dyDescent="0.25">
      <c r="B10" s="60" t="s">
        <v>55</v>
      </c>
      <c r="C10" s="60">
        <v>0</v>
      </c>
    </row>
    <row r="13" spans="1:3" x14ac:dyDescent="0.2">
      <c r="A13" s="62" t="s">
        <v>60</v>
      </c>
    </row>
    <row r="14" spans="1:3" x14ac:dyDescent="0.2">
      <c r="A14" s="62" t="s">
        <v>59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 zoomScale="70" zoomScaleNormal="70" workbookViewId="0">
      <selection activeCell="T10" sqref="T10"/>
    </sheetView>
  </sheetViews>
  <sheetFormatPr defaultRowHeight="12.75" x14ac:dyDescent="0.2"/>
  <cols>
    <col min="1" max="16384" width="9.140625" style="45"/>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N16" sqref="N16"/>
    </sheetView>
  </sheetViews>
  <sheetFormatPr defaultRowHeight="12.75" x14ac:dyDescent="0.2"/>
  <cols>
    <col min="1" max="1" width="16.42578125" style="45" bestFit="1" customWidth="1"/>
    <col min="2" max="2" width="5" style="45" bestFit="1" customWidth="1"/>
    <col min="3" max="16384" width="9.140625" style="45"/>
  </cols>
  <sheetData>
    <row r="1" spans="1:6" x14ac:dyDescent="0.2">
      <c r="A1" s="65" t="s">
        <v>76</v>
      </c>
      <c r="B1" s="65"/>
      <c r="C1" s="65"/>
    </row>
    <row r="2" spans="1:6" x14ac:dyDescent="0.2">
      <c r="A2" s="65" t="s">
        <v>75</v>
      </c>
      <c r="B2" s="65"/>
      <c r="C2" s="65"/>
    </row>
    <row r="3" spans="1:6" x14ac:dyDescent="0.2">
      <c r="A3" s="74" t="s">
        <v>72</v>
      </c>
      <c r="B3" s="73"/>
    </row>
    <row r="4" spans="1:6" x14ac:dyDescent="0.2">
      <c r="A4" s="74" t="s">
        <v>4</v>
      </c>
      <c r="B4" s="73" t="s">
        <v>12</v>
      </c>
    </row>
    <row r="5" spans="1:6" x14ac:dyDescent="0.2">
      <c r="A5" s="72" t="s">
        <v>70</v>
      </c>
      <c r="B5" s="71">
        <v>5</v>
      </c>
    </row>
    <row r="6" spans="1:6" x14ac:dyDescent="0.2">
      <c r="A6" s="70" t="s">
        <v>69</v>
      </c>
      <c r="B6" s="69">
        <v>9</v>
      </c>
    </row>
    <row r="7" spans="1:6" x14ac:dyDescent="0.2">
      <c r="A7" s="70" t="s">
        <v>67</v>
      </c>
      <c r="B7" s="69">
        <v>2</v>
      </c>
    </row>
    <row r="8" spans="1:6" x14ac:dyDescent="0.2">
      <c r="A8" s="70" t="s">
        <v>66</v>
      </c>
      <c r="B8" s="69">
        <v>1</v>
      </c>
    </row>
    <row r="9" spans="1:6" x14ac:dyDescent="0.2">
      <c r="A9" s="70" t="s">
        <v>63</v>
      </c>
      <c r="B9" s="69">
        <v>3</v>
      </c>
    </row>
    <row r="10" spans="1:6" x14ac:dyDescent="0.2">
      <c r="A10" s="68" t="s">
        <v>13</v>
      </c>
      <c r="B10" s="67">
        <v>20</v>
      </c>
    </row>
    <row r="13" spans="1:6" x14ac:dyDescent="0.2">
      <c r="A13" s="65" t="s">
        <v>74</v>
      </c>
    </row>
    <row r="14" spans="1:6" x14ac:dyDescent="0.2">
      <c r="A14" s="65" t="s">
        <v>135</v>
      </c>
    </row>
    <row r="15" spans="1:6" x14ac:dyDescent="0.2">
      <c r="A15" s="65" t="s">
        <v>73</v>
      </c>
    </row>
    <row r="16" spans="1:6" x14ac:dyDescent="0.2">
      <c r="A16" s="45" t="s">
        <v>72</v>
      </c>
      <c r="F16" s="62" t="s">
        <v>71</v>
      </c>
    </row>
    <row r="17" spans="1:3" x14ac:dyDescent="0.2">
      <c r="A17" s="45" t="s">
        <v>4</v>
      </c>
      <c r="B17" s="45" t="s">
        <v>12</v>
      </c>
    </row>
    <row r="18" spans="1:3" x14ac:dyDescent="0.2">
      <c r="A18" s="45" t="s">
        <v>70</v>
      </c>
      <c r="B18" s="45">
        <v>5</v>
      </c>
    </row>
    <row r="19" spans="1:3" x14ac:dyDescent="0.2">
      <c r="A19" s="45" t="s">
        <v>69</v>
      </c>
      <c r="B19" s="66">
        <v>9</v>
      </c>
      <c r="C19" s="66" t="s">
        <v>68</v>
      </c>
    </row>
    <row r="20" spans="1:3" x14ac:dyDescent="0.2">
      <c r="A20" s="45" t="s">
        <v>67</v>
      </c>
      <c r="B20" s="45">
        <v>2</v>
      </c>
    </row>
    <row r="21" spans="1:3" x14ac:dyDescent="0.2">
      <c r="A21" s="45" t="s">
        <v>66</v>
      </c>
      <c r="B21" s="45">
        <v>1</v>
      </c>
    </row>
    <row r="22" spans="1:3" x14ac:dyDescent="0.2">
      <c r="A22" s="65" t="s">
        <v>65</v>
      </c>
    </row>
    <row r="23" spans="1:3" x14ac:dyDescent="0.2">
      <c r="A23" s="65" t="s">
        <v>64</v>
      </c>
    </row>
    <row r="24" spans="1:3" x14ac:dyDescent="0.2">
      <c r="A24" s="45" t="s">
        <v>63</v>
      </c>
      <c r="B24" s="45">
        <v>3</v>
      </c>
    </row>
    <row r="25" spans="1:3" x14ac:dyDescent="0.2">
      <c r="A25" s="45" t="s">
        <v>13</v>
      </c>
      <c r="B25" s="45">
        <v>20</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C12" sqref="C12"/>
    </sheetView>
  </sheetViews>
  <sheetFormatPr defaultRowHeight="12.75" x14ac:dyDescent="0.2"/>
  <cols>
    <col min="1" max="1" width="16.42578125" style="45" customWidth="1"/>
    <col min="2" max="2" width="5" style="45" customWidth="1"/>
    <col min="3" max="16384" width="9.140625" style="45"/>
  </cols>
  <sheetData>
    <row r="1" spans="1:12" x14ac:dyDescent="0.2">
      <c r="A1" s="65" t="s">
        <v>76</v>
      </c>
      <c r="B1" s="65"/>
      <c r="C1" s="65"/>
    </row>
    <row r="2" spans="1:12" x14ac:dyDescent="0.2">
      <c r="A2" s="65" t="s">
        <v>75</v>
      </c>
      <c r="B2" s="65"/>
      <c r="C2" s="65"/>
    </row>
    <row r="3" spans="1:12" x14ac:dyDescent="0.2">
      <c r="A3" s="129" t="s">
        <v>72</v>
      </c>
      <c r="B3" s="130"/>
    </row>
    <row r="4" spans="1:12" x14ac:dyDescent="0.2">
      <c r="A4" s="129" t="s">
        <v>4</v>
      </c>
      <c r="B4" s="130" t="s">
        <v>12</v>
      </c>
    </row>
    <row r="5" spans="1:12" x14ac:dyDescent="0.2">
      <c r="A5" s="131" t="s">
        <v>70</v>
      </c>
      <c r="B5" s="132">
        <v>5</v>
      </c>
    </row>
    <row r="6" spans="1:12" x14ac:dyDescent="0.2">
      <c r="A6" s="133" t="s">
        <v>69</v>
      </c>
      <c r="B6" s="134">
        <v>9</v>
      </c>
    </row>
    <row r="7" spans="1:12" x14ac:dyDescent="0.2">
      <c r="A7" s="133" t="s">
        <v>67</v>
      </c>
      <c r="B7" s="134">
        <v>2</v>
      </c>
    </row>
    <row r="8" spans="1:12" x14ac:dyDescent="0.2">
      <c r="A8" s="133" t="s">
        <v>66</v>
      </c>
      <c r="B8" s="134">
        <v>1</v>
      </c>
    </row>
    <row r="9" spans="1:12" x14ac:dyDescent="0.2">
      <c r="A9" s="133" t="s">
        <v>63</v>
      </c>
      <c r="B9" s="134">
        <v>3</v>
      </c>
    </row>
    <row r="10" spans="1:12" x14ac:dyDescent="0.2">
      <c r="A10" s="135" t="s">
        <v>13</v>
      </c>
      <c r="B10" s="136">
        <v>20</v>
      </c>
    </row>
    <row r="11" spans="1:12" x14ac:dyDescent="0.2">
      <c r="A11"/>
      <c r="B11"/>
    </row>
    <row r="12" spans="1:12" x14ac:dyDescent="0.2">
      <c r="A12"/>
      <c r="B12"/>
    </row>
    <row r="13" spans="1:12" x14ac:dyDescent="0.2">
      <c r="A13"/>
      <c r="B13"/>
      <c r="L13" s="65"/>
    </row>
    <row r="14" spans="1:12" x14ac:dyDescent="0.2">
      <c r="A14"/>
      <c r="B14"/>
    </row>
    <row r="15" spans="1:12" ht="15.75" x14ac:dyDescent="0.25">
      <c r="B15" s="138" t="s">
        <v>134</v>
      </c>
    </row>
    <row r="16" spans="1:12" ht="15" x14ac:dyDescent="0.25">
      <c r="F16" s="137" t="s">
        <v>133</v>
      </c>
    </row>
    <row r="17" spans="6:6" ht="15" x14ac:dyDescent="0.25">
      <c r="F17" s="137" t="s">
        <v>130</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G26" sqref="G26"/>
    </sheetView>
  </sheetViews>
  <sheetFormatPr defaultRowHeight="12.75" x14ac:dyDescent="0.2"/>
  <cols>
    <col min="1" max="1" width="15.5703125" style="45" bestFit="1" customWidth="1"/>
    <col min="2" max="4" width="10.28515625" style="45" bestFit="1" customWidth="1"/>
    <col min="5" max="5" width="10.5703125" style="45" bestFit="1" customWidth="1"/>
    <col min="6" max="16384" width="9.140625" style="45"/>
  </cols>
  <sheetData>
    <row r="1" spans="1:5" x14ac:dyDescent="0.2">
      <c r="A1" s="129" t="s">
        <v>77</v>
      </c>
      <c r="B1" s="129" t="s">
        <v>5</v>
      </c>
      <c r="C1" s="139"/>
      <c r="D1" s="139"/>
      <c r="E1" s="140"/>
    </row>
    <row r="2" spans="1:5" x14ac:dyDescent="0.2">
      <c r="A2" s="129" t="s">
        <v>4</v>
      </c>
      <c r="B2" s="131" t="s">
        <v>7</v>
      </c>
      <c r="C2" s="141" t="s">
        <v>10</v>
      </c>
      <c r="D2" s="141" t="s">
        <v>11</v>
      </c>
      <c r="E2" s="130" t="s">
        <v>13</v>
      </c>
    </row>
    <row r="3" spans="1:5" x14ac:dyDescent="0.2">
      <c r="A3" s="131" t="s">
        <v>131</v>
      </c>
      <c r="B3" s="142"/>
      <c r="C3" s="143"/>
      <c r="D3" s="143"/>
      <c r="E3" s="132"/>
    </row>
    <row r="4" spans="1:5" x14ac:dyDescent="0.2">
      <c r="A4" s="133" t="s">
        <v>70</v>
      </c>
      <c r="B4" s="144">
        <v>1</v>
      </c>
      <c r="C4" s="108">
        <v>4</v>
      </c>
      <c r="D4" s="108"/>
      <c r="E4" s="134">
        <v>5</v>
      </c>
    </row>
    <row r="5" spans="1:5" x14ac:dyDescent="0.2">
      <c r="A5" s="133" t="s">
        <v>69</v>
      </c>
      <c r="B5" s="144">
        <v>1</v>
      </c>
      <c r="C5" s="108">
        <v>6</v>
      </c>
      <c r="D5" s="108">
        <v>2</v>
      </c>
      <c r="E5" s="134">
        <v>9</v>
      </c>
    </row>
    <row r="6" spans="1:5" x14ac:dyDescent="0.2">
      <c r="A6" s="133" t="s">
        <v>67</v>
      </c>
      <c r="B6" s="144"/>
      <c r="C6" s="108">
        <v>2</v>
      </c>
      <c r="D6" s="108"/>
      <c r="E6" s="134">
        <v>2</v>
      </c>
    </row>
    <row r="7" spans="1:5" x14ac:dyDescent="0.2">
      <c r="A7" s="133" t="s">
        <v>66</v>
      </c>
      <c r="B7" s="144"/>
      <c r="C7" s="108"/>
      <c r="D7" s="108">
        <v>1</v>
      </c>
      <c r="E7" s="134">
        <v>1</v>
      </c>
    </row>
    <row r="8" spans="1:5" x14ac:dyDescent="0.2">
      <c r="A8" s="133" t="s">
        <v>65</v>
      </c>
      <c r="B8" s="144"/>
      <c r="C8" s="108"/>
      <c r="D8" s="108"/>
      <c r="E8" s="134"/>
    </row>
    <row r="9" spans="1:5" x14ac:dyDescent="0.2">
      <c r="A9" s="133" t="s">
        <v>64</v>
      </c>
      <c r="B9" s="144"/>
      <c r="C9" s="108"/>
      <c r="D9" s="108"/>
      <c r="E9" s="134"/>
    </row>
    <row r="10" spans="1:5" x14ac:dyDescent="0.2">
      <c r="A10" s="133" t="s">
        <v>63</v>
      </c>
      <c r="B10" s="144">
        <v>3</v>
      </c>
      <c r="C10" s="108"/>
      <c r="D10" s="108"/>
      <c r="E10" s="134">
        <v>3</v>
      </c>
    </row>
    <row r="11" spans="1:5" x14ac:dyDescent="0.2">
      <c r="A11" s="133" t="s">
        <v>132</v>
      </c>
      <c r="B11" s="144"/>
      <c r="C11" s="108"/>
      <c r="D11" s="108"/>
      <c r="E11" s="134"/>
    </row>
    <row r="12" spans="1:5" x14ac:dyDescent="0.2">
      <c r="A12" s="135" t="s">
        <v>13</v>
      </c>
      <c r="B12" s="145">
        <v>5</v>
      </c>
      <c r="C12" s="146">
        <v>12</v>
      </c>
      <c r="D12" s="146">
        <v>3</v>
      </c>
      <c r="E12" s="136">
        <v>20</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1"/>
  <sheetViews>
    <sheetView zoomScaleNormal="100" workbookViewId="0">
      <selection activeCell="P20" sqref="P20"/>
    </sheetView>
  </sheetViews>
  <sheetFormatPr defaultRowHeight="12.75" x14ac:dyDescent="0.2"/>
  <cols>
    <col min="1" max="1" width="9.140625" style="45"/>
    <col min="2" max="2" width="7.7109375" style="45" customWidth="1"/>
    <col min="3" max="3" width="12.140625" style="45" customWidth="1"/>
    <col min="4" max="8" width="9.140625" style="45"/>
    <col min="9" max="9" width="10.7109375" style="45" customWidth="1"/>
    <col min="10" max="10" width="9.140625" style="45"/>
    <col min="11" max="11" width="17" style="45" customWidth="1"/>
    <col min="12" max="16384" width="9.140625" style="45"/>
  </cols>
  <sheetData>
    <row r="1" spans="1:11" x14ac:dyDescent="0.2">
      <c r="A1" s="59" t="s">
        <v>51</v>
      </c>
      <c r="B1" s="45" t="s">
        <v>2</v>
      </c>
      <c r="C1" s="51" t="s">
        <v>3</v>
      </c>
      <c r="D1" s="49" t="s">
        <v>4</v>
      </c>
      <c r="E1" s="49" t="s">
        <v>5</v>
      </c>
      <c r="F1" s="49" t="s">
        <v>6</v>
      </c>
      <c r="H1" s="59" t="s">
        <v>0</v>
      </c>
    </row>
    <row r="2" spans="1:11" x14ac:dyDescent="0.2">
      <c r="A2" s="45">
        <v>1</v>
      </c>
      <c r="B2" s="49">
        <v>2</v>
      </c>
      <c r="C2" s="49">
        <v>22</v>
      </c>
      <c r="D2" s="49">
        <v>280</v>
      </c>
      <c r="E2" s="49" t="s">
        <v>10</v>
      </c>
      <c r="F2" s="49" t="s">
        <v>8</v>
      </c>
      <c r="I2" s="51" t="s">
        <v>58</v>
      </c>
    </row>
    <row r="3" spans="1:11" x14ac:dyDescent="0.2">
      <c r="A3" s="45">
        <v>2</v>
      </c>
      <c r="B3" s="49">
        <v>20</v>
      </c>
      <c r="C3" s="49">
        <v>5</v>
      </c>
      <c r="D3" s="49">
        <v>356</v>
      </c>
      <c r="E3" s="49" t="s">
        <v>7</v>
      </c>
      <c r="F3" s="49" t="s">
        <v>9</v>
      </c>
      <c r="I3" s="59" t="s">
        <v>61</v>
      </c>
      <c r="J3" s="59" t="s">
        <v>15</v>
      </c>
      <c r="K3" s="59" t="s">
        <v>37</v>
      </c>
    </row>
    <row r="4" spans="1:11" x14ac:dyDescent="0.2">
      <c r="A4" s="45">
        <v>3</v>
      </c>
      <c r="B4" s="49">
        <v>1</v>
      </c>
      <c r="C4" s="49">
        <v>36</v>
      </c>
      <c r="D4" s="49">
        <v>412</v>
      </c>
      <c r="E4" s="49" t="s">
        <v>10</v>
      </c>
      <c r="F4" s="49" t="s">
        <v>8</v>
      </c>
      <c r="H4" s="59" t="s">
        <v>70</v>
      </c>
      <c r="I4" s="49">
        <v>499</v>
      </c>
      <c r="J4" s="49">
        <f t="array" ref="J4:J10">FREQUENCY(D2:D21,I4:I10)</f>
        <v>5</v>
      </c>
      <c r="K4" s="49">
        <f t="shared" ref="K4:K10" si="0">J4/J$11</f>
        <v>0.25</v>
      </c>
    </row>
    <row r="5" spans="1:11" x14ac:dyDescent="0.2">
      <c r="A5" s="45">
        <v>4</v>
      </c>
      <c r="B5" s="49">
        <v>14</v>
      </c>
      <c r="C5" s="49">
        <v>0</v>
      </c>
      <c r="D5" s="49">
        <v>475</v>
      </c>
      <c r="E5" s="49" t="s">
        <v>10</v>
      </c>
      <c r="F5" s="49" t="s">
        <v>9</v>
      </c>
      <c r="H5" s="59" t="s">
        <v>69</v>
      </c>
      <c r="I5" s="49">
        <v>999</v>
      </c>
      <c r="J5" s="49">
        <v>9</v>
      </c>
      <c r="K5" s="49">
        <f t="shared" si="0"/>
        <v>0.45</v>
      </c>
    </row>
    <row r="6" spans="1:11" x14ac:dyDescent="0.2">
      <c r="A6" s="45">
        <v>5</v>
      </c>
      <c r="B6" s="49">
        <v>13</v>
      </c>
      <c r="C6" s="49">
        <v>3</v>
      </c>
      <c r="D6" s="49">
        <v>494</v>
      </c>
      <c r="E6" s="49" t="s">
        <v>10</v>
      </c>
      <c r="F6" s="49" t="s">
        <v>9</v>
      </c>
      <c r="H6" s="59" t="s">
        <v>67</v>
      </c>
      <c r="I6" s="49">
        <v>1499</v>
      </c>
      <c r="J6" s="49">
        <v>2</v>
      </c>
      <c r="K6" s="49">
        <f t="shared" si="0"/>
        <v>0.1</v>
      </c>
    </row>
    <row r="7" spans="1:11" x14ac:dyDescent="0.2">
      <c r="A7" s="45">
        <v>6</v>
      </c>
      <c r="B7" s="49">
        <v>9</v>
      </c>
      <c r="C7" s="49">
        <v>13</v>
      </c>
      <c r="D7" s="49">
        <v>582</v>
      </c>
      <c r="E7" s="49" t="s">
        <v>10</v>
      </c>
      <c r="F7" s="49" t="s">
        <v>9</v>
      </c>
      <c r="H7" s="59" t="s">
        <v>66</v>
      </c>
      <c r="I7" s="49">
        <v>1999</v>
      </c>
      <c r="J7" s="49">
        <v>1</v>
      </c>
      <c r="K7" s="49">
        <f t="shared" si="0"/>
        <v>0.05</v>
      </c>
    </row>
    <row r="8" spans="1:11" x14ac:dyDescent="0.2">
      <c r="A8" s="45">
        <v>7</v>
      </c>
      <c r="B8" s="49">
        <v>11</v>
      </c>
      <c r="C8" s="49">
        <v>28</v>
      </c>
      <c r="D8" s="49">
        <v>648</v>
      </c>
      <c r="E8" s="49" t="s">
        <v>10</v>
      </c>
      <c r="F8" s="49" t="s">
        <v>9</v>
      </c>
      <c r="H8" s="59" t="s">
        <v>65</v>
      </c>
      <c r="I8" s="49">
        <v>2499</v>
      </c>
      <c r="J8" s="49">
        <v>0</v>
      </c>
      <c r="K8" s="49">
        <f t="shared" si="0"/>
        <v>0</v>
      </c>
    </row>
    <row r="9" spans="1:11" x14ac:dyDescent="0.2">
      <c r="A9" s="45">
        <v>8</v>
      </c>
      <c r="B9" s="49">
        <v>4</v>
      </c>
      <c r="C9" s="49">
        <v>5</v>
      </c>
      <c r="D9" s="49">
        <v>650</v>
      </c>
      <c r="E9" s="49" t="s">
        <v>10</v>
      </c>
      <c r="F9" s="49" t="s">
        <v>9</v>
      </c>
      <c r="H9" s="59" t="s">
        <v>64</v>
      </c>
      <c r="I9" s="49">
        <v>2999</v>
      </c>
      <c r="J9" s="49">
        <v>0</v>
      </c>
      <c r="K9" s="49">
        <f t="shared" si="0"/>
        <v>0</v>
      </c>
    </row>
    <row r="10" spans="1:11" x14ac:dyDescent="0.2">
      <c r="A10" s="45">
        <v>9</v>
      </c>
      <c r="B10" s="49">
        <v>16</v>
      </c>
      <c r="C10" s="49">
        <v>14</v>
      </c>
      <c r="D10" s="49">
        <v>698</v>
      </c>
      <c r="E10" s="49" t="s">
        <v>11</v>
      </c>
      <c r="F10" s="49" t="s">
        <v>9</v>
      </c>
      <c r="H10" s="58" t="s">
        <v>63</v>
      </c>
      <c r="I10" s="55">
        <v>3499</v>
      </c>
      <c r="J10" s="55">
        <v>3</v>
      </c>
      <c r="K10" s="49">
        <f t="shared" si="0"/>
        <v>0.15</v>
      </c>
    </row>
    <row r="11" spans="1:11" x14ac:dyDescent="0.2">
      <c r="A11" s="45">
        <v>10</v>
      </c>
      <c r="B11" s="49">
        <v>10</v>
      </c>
      <c r="C11" s="49">
        <v>64</v>
      </c>
      <c r="D11" s="91">
        <v>800</v>
      </c>
      <c r="E11" s="49" t="s">
        <v>11</v>
      </c>
      <c r="F11" s="49" t="s">
        <v>8</v>
      </c>
      <c r="J11" s="45">
        <f>SUM(J4:J10)</f>
        <v>20</v>
      </c>
    </row>
    <row r="12" spans="1:11" x14ac:dyDescent="0.2">
      <c r="A12" s="45">
        <v>11</v>
      </c>
      <c r="B12" s="49">
        <v>17</v>
      </c>
      <c r="C12" s="49">
        <v>8</v>
      </c>
      <c r="D12" s="91">
        <v>801</v>
      </c>
      <c r="E12" s="49" t="s">
        <v>10</v>
      </c>
      <c r="F12" s="49" t="s">
        <v>9</v>
      </c>
    </row>
    <row r="13" spans="1:11" x14ac:dyDescent="0.2">
      <c r="A13" s="45">
        <v>12</v>
      </c>
      <c r="B13" s="49">
        <v>18</v>
      </c>
      <c r="C13" s="49">
        <v>4</v>
      </c>
      <c r="D13" s="49">
        <v>810</v>
      </c>
      <c r="E13" s="49" t="s">
        <v>7</v>
      </c>
      <c r="F13" s="49" t="s">
        <v>9</v>
      </c>
    </row>
    <row r="14" spans="1:11" x14ac:dyDescent="0.2">
      <c r="A14" s="45">
        <v>13</v>
      </c>
      <c r="B14" s="49">
        <v>7</v>
      </c>
      <c r="C14" s="49">
        <v>15</v>
      </c>
      <c r="D14" s="49">
        <v>820</v>
      </c>
      <c r="E14" s="49" t="s">
        <v>10</v>
      </c>
      <c r="F14" s="49" t="s">
        <v>9</v>
      </c>
    </row>
    <row r="15" spans="1:11" x14ac:dyDescent="0.2">
      <c r="A15" s="45">
        <v>14</v>
      </c>
      <c r="B15" s="49">
        <v>3</v>
      </c>
      <c r="C15" s="49">
        <v>211</v>
      </c>
      <c r="D15" s="49">
        <v>989</v>
      </c>
      <c r="E15" s="51" t="s">
        <v>10</v>
      </c>
      <c r="F15" s="49" t="s">
        <v>8</v>
      </c>
    </row>
    <row r="16" spans="1:11" x14ac:dyDescent="0.2">
      <c r="A16" s="45">
        <v>15</v>
      </c>
      <c r="B16" s="49">
        <v>6</v>
      </c>
      <c r="C16" s="49">
        <v>1</v>
      </c>
      <c r="D16" s="49">
        <v>1259</v>
      </c>
      <c r="E16" s="49" t="s">
        <v>10</v>
      </c>
      <c r="F16" s="49" t="s">
        <v>9</v>
      </c>
    </row>
    <row r="17" spans="1:8" x14ac:dyDescent="0.2">
      <c r="A17" s="45">
        <v>16</v>
      </c>
      <c r="B17" s="49">
        <v>12</v>
      </c>
      <c r="C17" s="49">
        <v>3</v>
      </c>
      <c r="D17" s="49">
        <v>1364</v>
      </c>
      <c r="E17" s="49" t="s">
        <v>10</v>
      </c>
      <c r="F17" s="49" t="s">
        <v>9</v>
      </c>
    </row>
    <row r="18" spans="1:8" x14ac:dyDescent="0.2">
      <c r="A18" s="45">
        <v>17</v>
      </c>
      <c r="B18" s="49">
        <v>5</v>
      </c>
      <c r="C18" s="49">
        <v>77</v>
      </c>
      <c r="D18" s="49">
        <v>1789</v>
      </c>
      <c r="E18" s="49" t="s">
        <v>11</v>
      </c>
      <c r="F18" s="49" t="s">
        <v>8</v>
      </c>
    </row>
    <row r="19" spans="1:8" x14ac:dyDescent="0.2">
      <c r="A19" s="45">
        <v>18</v>
      </c>
      <c r="B19" s="49">
        <v>15</v>
      </c>
      <c r="C19" s="49">
        <v>273</v>
      </c>
      <c r="D19" s="49">
        <v>3117</v>
      </c>
      <c r="E19" s="49" t="s">
        <v>7</v>
      </c>
      <c r="F19" s="49" t="s">
        <v>8</v>
      </c>
    </row>
    <row r="20" spans="1:8" x14ac:dyDescent="0.2">
      <c r="A20" s="45">
        <v>19</v>
      </c>
      <c r="B20" s="49">
        <v>19</v>
      </c>
      <c r="C20" s="49">
        <v>17</v>
      </c>
      <c r="D20" s="49">
        <v>3292</v>
      </c>
      <c r="E20" s="49" t="s">
        <v>7</v>
      </c>
      <c r="F20" s="49" t="s">
        <v>9</v>
      </c>
    </row>
    <row r="21" spans="1:8" ht="13.5" thickBot="1" x14ac:dyDescent="0.25">
      <c r="A21" s="48">
        <v>20</v>
      </c>
      <c r="B21" s="46">
        <v>8</v>
      </c>
      <c r="C21" s="46">
        <v>176</v>
      </c>
      <c r="D21" s="46">
        <v>3388</v>
      </c>
      <c r="E21" s="46" t="s">
        <v>7</v>
      </c>
      <c r="F21" s="46" t="s">
        <v>8</v>
      </c>
    </row>
    <row r="22" spans="1:8" ht="13.5" thickTop="1" x14ac:dyDescent="0.2">
      <c r="C22" s="89" t="s">
        <v>91</v>
      </c>
      <c r="D22" s="88">
        <f>MIN(D2:D21)</f>
        <v>280</v>
      </c>
    </row>
    <row r="23" spans="1:8" x14ac:dyDescent="0.2">
      <c r="C23" s="89" t="s">
        <v>90</v>
      </c>
      <c r="D23" s="88">
        <f>MAX(D2:D21)</f>
        <v>3388</v>
      </c>
      <c r="E23" s="90" t="s">
        <v>89</v>
      </c>
      <c r="F23" s="86"/>
      <c r="G23" s="86"/>
    </row>
    <row r="24" spans="1:8" x14ac:dyDescent="0.2">
      <c r="C24" s="89" t="s">
        <v>88</v>
      </c>
      <c r="D24" s="88">
        <f>D23-D22</f>
        <v>3108</v>
      </c>
      <c r="E24" s="86">
        <f>SKEW(D2:D21)</f>
        <v>1.6127338747452682</v>
      </c>
      <c r="F24" s="86" t="s">
        <v>87</v>
      </c>
      <c r="G24" s="86"/>
    </row>
    <row r="25" spans="1:8" ht="13.5" thickBot="1" x14ac:dyDescent="0.25">
      <c r="C25" s="89" t="s">
        <v>86</v>
      </c>
      <c r="D25" s="88">
        <f>AVERAGE(D2:D21)</f>
        <v>1151.2</v>
      </c>
      <c r="E25" s="87" t="s">
        <v>85</v>
      </c>
      <c r="F25" s="86"/>
      <c r="G25" s="86"/>
    </row>
    <row r="26" spans="1:8" x14ac:dyDescent="0.2">
      <c r="E26" s="85">
        <v>800.5</v>
      </c>
      <c r="F26" s="62" t="s">
        <v>84</v>
      </c>
    </row>
    <row r="27" spans="1:8" ht="13.5" thickBot="1" x14ac:dyDescent="0.25">
      <c r="C27" s="84" t="s">
        <v>83</v>
      </c>
      <c r="D27" s="83" t="s">
        <v>82</v>
      </c>
      <c r="E27" s="82">
        <f>MEDIAN(D2:D21)</f>
        <v>800.5</v>
      </c>
      <c r="F27" s="81" t="s">
        <v>81</v>
      </c>
    </row>
    <row r="28" spans="1:8" x14ac:dyDescent="0.2">
      <c r="C28" s="76">
        <v>0</v>
      </c>
      <c r="D28" s="75">
        <v>5035</v>
      </c>
      <c r="E28" s="59" t="s">
        <v>80</v>
      </c>
    </row>
    <row r="29" spans="1:8" x14ac:dyDescent="0.2">
      <c r="C29" s="76">
        <v>1</v>
      </c>
      <c r="D29" s="75">
        <v>34</v>
      </c>
      <c r="E29" s="80" t="s">
        <v>79</v>
      </c>
      <c r="F29" s="78"/>
      <c r="G29" s="77"/>
      <c r="H29" s="77"/>
    </row>
    <row r="30" spans="1:8" x14ac:dyDescent="0.2">
      <c r="C30" s="76">
        <v>2</v>
      </c>
      <c r="D30" s="75">
        <v>28</v>
      </c>
      <c r="E30" s="79" t="s">
        <v>78</v>
      </c>
      <c r="F30" s="78"/>
      <c r="G30" s="77"/>
      <c r="H30" s="77"/>
    </row>
    <row r="31" spans="1:8" x14ac:dyDescent="0.2">
      <c r="C31" s="76">
        <v>3</v>
      </c>
      <c r="D31" s="75">
        <v>6</v>
      </c>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6"/>
  <sheetViews>
    <sheetView zoomScaleNormal="100" workbookViewId="0">
      <selection activeCell="S19" sqref="S19"/>
    </sheetView>
  </sheetViews>
  <sheetFormatPr defaultRowHeight="12.75" x14ac:dyDescent="0.2"/>
  <cols>
    <col min="1" max="1" width="5.28515625" customWidth="1"/>
    <col min="2" max="2" width="11.85546875" bestFit="1" customWidth="1"/>
  </cols>
  <sheetData>
    <row r="1" spans="1:5" x14ac:dyDescent="0.2">
      <c r="A1" s="5"/>
    </row>
    <row r="2" spans="1:5" x14ac:dyDescent="0.2">
      <c r="A2" s="5"/>
    </row>
    <row r="3" spans="1:5" x14ac:dyDescent="0.2">
      <c r="A3" s="5"/>
    </row>
    <row r="6" spans="1:5" x14ac:dyDescent="0.2">
      <c r="A6" t="s">
        <v>2</v>
      </c>
      <c r="B6" s="6" t="s">
        <v>3</v>
      </c>
      <c r="C6" s="1" t="s">
        <v>4</v>
      </c>
      <c r="D6" s="1" t="s">
        <v>5</v>
      </c>
      <c r="E6" s="1" t="s">
        <v>6</v>
      </c>
    </row>
    <row r="7" spans="1:5" x14ac:dyDescent="0.2">
      <c r="A7" s="1">
        <v>1</v>
      </c>
      <c r="B7" s="1">
        <v>36</v>
      </c>
      <c r="C7" s="1">
        <v>412</v>
      </c>
      <c r="D7" s="1" t="s">
        <v>10</v>
      </c>
      <c r="E7" s="1" t="s">
        <v>8</v>
      </c>
    </row>
    <row r="8" spans="1:5" x14ac:dyDescent="0.2">
      <c r="A8" s="1">
        <v>2</v>
      </c>
      <c r="B8" s="1">
        <v>22</v>
      </c>
      <c r="C8" s="1">
        <v>280</v>
      </c>
      <c r="D8" s="1" t="s">
        <v>10</v>
      </c>
      <c r="E8" s="1" t="s">
        <v>8</v>
      </c>
    </row>
    <row r="9" spans="1:5" x14ac:dyDescent="0.2">
      <c r="A9" s="1">
        <v>3</v>
      </c>
      <c r="B9" s="1">
        <v>211</v>
      </c>
      <c r="C9" s="1">
        <v>989</v>
      </c>
      <c r="D9" s="6" t="s">
        <v>10</v>
      </c>
      <c r="E9" s="1" t="s">
        <v>8</v>
      </c>
    </row>
    <row r="10" spans="1:5" x14ac:dyDescent="0.2">
      <c r="A10" s="1">
        <v>4</v>
      </c>
      <c r="B10" s="1">
        <v>5</v>
      </c>
      <c r="C10" s="1">
        <v>650</v>
      </c>
      <c r="D10" s="1" t="s">
        <v>10</v>
      </c>
      <c r="E10" s="1" t="s">
        <v>9</v>
      </c>
    </row>
    <row r="11" spans="1:5" x14ac:dyDescent="0.2">
      <c r="A11" s="1">
        <v>5</v>
      </c>
      <c r="B11" s="1">
        <v>77</v>
      </c>
      <c r="C11" s="1">
        <v>1789</v>
      </c>
      <c r="D11" s="1" t="s">
        <v>11</v>
      </c>
      <c r="E11" s="1" t="s">
        <v>8</v>
      </c>
    </row>
    <row r="12" spans="1:5" x14ac:dyDescent="0.2">
      <c r="A12" s="1">
        <v>6</v>
      </c>
      <c r="B12" s="1">
        <v>1</v>
      </c>
      <c r="C12" s="1">
        <v>1259</v>
      </c>
      <c r="D12" s="1" t="s">
        <v>10</v>
      </c>
      <c r="E12" s="1" t="s">
        <v>9</v>
      </c>
    </row>
    <row r="13" spans="1:5" x14ac:dyDescent="0.2">
      <c r="A13" s="1">
        <v>7</v>
      </c>
      <c r="B13" s="1">
        <v>15</v>
      </c>
      <c r="C13" s="1">
        <v>820</v>
      </c>
      <c r="D13" s="1" t="s">
        <v>10</v>
      </c>
      <c r="E13" s="1" t="s">
        <v>9</v>
      </c>
    </row>
    <row r="14" spans="1:5" x14ac:dyDescent="0.2">
      <c r="A14" s="1">
        <v>8</v>
      </c>
      <c r="B14" s="1">
        <v>176</v>
      </c>
      <c r="C14" s="1">
        <v>3388</v>
      </c>
      <c r="D14" s="1" t="s">
        <v>7</v>
      </c>
      <c r="E14" s="1" t="s">
        <v>8</v>
      </c>
    </row>
    <row r="15" spans="1:5" x14ac:dyDescent="0.2">
      <c r="A15" s="1">
        <v>9</v>
      </c>
      <c r="B15" s="1">
        <v>13</v>
      </c>
      <c r="C15" s="1">
        <v>582</v>
      </c>
      <c r="D15" s="1" t="s">
        <v>10</v>
      </c>
      <c r="E15" s="1" t="s">
        <v>9</v>
      </c>
    </row>
    <row r="16" spans="1:5" x14ac:dyDescent="0.2">
      <c r="A16" s="1">
        <v>10</v>
      </c>
      <c r="B16" s="1">
        <v>64</v>
      </c>
      <c r="C16" s="1">
        <v>800</v>
      </c>
      <c r="D16" s="1" t="s">
        <v>11</v>
      </c>
      <c r="E16" s="1" t="s">
        <v>8</v>
      </c>
    </row>
    <row r="17" spans="1:5" x14ac:dyDescent="0.2">
      <c r="A17" s="1">
        <v>11</v>
      </c>
      <c r="B17" s="1">
        <v>28</v>
      </c>
      <c r="C17" s="1">
        <v>648</v>
      </c>
      <c r="D17" s="1" t="s">
        <v>10</v>
      </c>
      <c r="E17" s="1" t="s">
        <v>9</v>
      </c>
    </row>
    <row r="18" spans="1:5" x14ac:dyDescent="0.2">
      <c r="A18" s="1">
        <v>12</v>
      </c>
      <c r="B18" s="1">
        <v>3</v>
      </c>
      <c r="C18" s="1">
        <v>1364</v>
      </c>
      <c r="D18" s="1" t="s">
        <v>10</v>
      </c>
      <c r="E18" s="1" t="s">
        <v>9</v>
      </c>
    </row>
    <row r="19" spans="1:5" x14ac:dyDescent="0.2">
      <c r="A19" s="1">
        <v>13</v>
      </c>
      <c r="B19" s="1">
        <v>3</v>
      </c>
      <c r="C19" s="1">
        <v>494</v>
      </c>
      <c r="D19" s="1" t="s">
        <v>10</v>
      </c>
      <c r="E19" s="1" t="s">
        <v>9</v>
      </c>
    </row>
    <row r="20" spans="1:5" x14ac:dyDescent="0.2">
      <c r="A20" s="1">
        <v>14</v>
      </c>
      <c r="B20" s="1">
        <v>0</v>
      </c>
      <c r="C20" s="1">
        <v>475</v>
      </c>
      <c r="D20" s="1" t="s">
        <v>10</v>
      </c>
      <c r="E20" s="1" t="s">
        <v>9</v>
      </c>
    </row>
    <row r="21" spans="1:5" x14ac:dyDescent="0.2">
      <c r="A21" s="1">
        <v>15</v>
      </c>
      <c r="B21" s="1">
        <v>273</v>
      </c>
      <c r="C21" s="1">
        <v>3117</v>
      </c>
      <c r="D21" s="1" t="s">
        <v>7</v>
      </c>
      <c r="E21" s="1" t="s">
        <v>8</v>
      </c>
    </row>
    <row r="22" spans="1:5" x14ac:dyDescent="0.2">
      <c r="A22" s="1">
        <v>16</v>
      </c>
      <c r="B22" s="1">
        <v>14</v>
      </c>
      <c r="C22" s="1">
        <v>698</v>
      </c>
      <c r="D22" s="1" t="s">
        <v>11</v>
      </c>
      <c r="E22" s="1" t="s">
        <v>9</v>
      </c>
    </row>
    <row r="23" spans="1:5" x14ac:dyDescent="0.2">
      <c r="A23" s="1">
        <v>17</v>
      </c>
      <c r="B23" s="1">
        <v>8</v>
      </c>
      <c r="C23" s="1">
        <v>801</v>
      </c>
      <c r="D23" s="1" t="s">
        <v>10</v>
      </c>
      <c r="E23" s="1" t="s">
        <v>9</v>
      </c>
    </row>
    <row r="24" spans="1:5" x14ac:dyDescent="0.2">
      <c r="A24" s="1">
        <v>18</v>
      </c>
      <c r="B24" s="1">
        <v>4</v>
      </c>
      <c r="C24" s="1">
        <v>810</v>
      </c>
      <c r="D24" s="1" t="s">
        <v>7</v>
      </c>
      <c r="E24" s="1" t="s">
        <v>9</v>
      </c>
    </row>
    <row r="25" spans="1:5" x14ac:dyDescent="0.2">
      <c r="A25" s="1">
        <v>19</v>
      </c>
      <c r="B25" s="1">
        <v>17</v>
      </c>
      <c r="C25" s="1">
        <v>3292</v>
      </c>
      <c r="D25" s="1" t="s">
        <v>7</v>
      </c>
      <c r="E25" s="1" t="s">
        <v>9</v>
      </c>
    </row>
    <row r="26" spans="1:5" x14ac:dyDescent="0.2">
      <c r="A26" s="1">
        <v>20</v>
      </c>
      <c r="B26" s="1">
        <v>5</v>
      </c>
      <c r="C26" s="1">
        <v>356</v>
      </c>
      <c r="D26" s="1" t="s">
        <v>7</v>
      </c>
      <c r="E26" s="1" t="s">
        <v>9</v>
      </c>
    </row>
  </sheetData>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
  <sheetViews>
    <sheetView workbookViewId="0">
      <selection activeCell="A2" sqref="A2"/>
    </sheetView>
  </sheetViews>
  <sheetFormatPr defaultRowHeight="12.75" x14ac:dyDescent="0.2"/>
  <sheetData>
    <row r="1" spans="1:16" ht="15.75" x14ac:dyDescent="0.25">
      <c r="A1" s="92" t="s">
        <v>92</v>
      </c>
    </row>
    <row r="3" spans="1:16" ht="18" x14ac:dyDescent="0.25">
      <c r="B3" s="127" t="s">
        <v>93</v>
      </c>
      <c r="C3" s="127"/>
      <c r="D3" s="127"/>
      <c r="E3" s="127"/>
      <c r="F3" s="127"/>
      <c r="G3" s="127"/>
      <c r="H3" s="127"/>
      <c r="I3" s="127"/>
      <c r="J3" s="127"/>
      <c r="K3" s="128" t="s">
        <v>94</v>
      </c>
      <c r="L3" s="128"/>
      <c r="M3" s="128"/>
      <c r="N3" s="128"/>
      <c r="O3" s="128"/>
      <c r="P3" s="128"/>
    </row>
  </sheetData>
  <mergeCells count="2">
    <mergeCell ref="B3:J3"/>
    <mergeCell ref="K3:P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L7" sqref="L7"/>
    </sheetView>
  </sheetViews>
  <sheetFormatPr defaultRowHeight="15.75" x14ac:dyDescent="0.25"/>
  <cols>
    <col min="1" max="1" width="4.140625" style="97" customWidth="1"/>
    <col min="2" max="2" width="23.5703125" style="97" customWidth="1"/>
    <col min="3" max="3" width="5.85546875" style="97" customWidth="1"/>
    <col min="4" max="4" width="4.140625" style="97" customWidth="1"/>
    <col min="5" max="5" width="35.5703125" style="97" customWidth="1"/>
    <col min="6" max="16384" width="9.140625" style="97"/>
  </cols>
  <sheetData>
    <row r="1" spans="1:5" ht="20.25" x14ac:dyDescent="0.3">
      <c r="A1" s="125" t="s">
        <v>114</v>
      </c>
      <c r="B1" s="125"/>
      <c r="C1" s="125"/>
      <c r="D1" s="125"/>
      <c r="E1" s="125"/>
    </row>
    <row r="2" spans="1:5" ht="20.25" x14ac:dyDescent="0.3">
      <c r="A2" s="98" t="s">
        <v>104</v>
      </c>
      <c r="B2" s="100"/>
      <c r="C2" s="100"/>
      <c r="D2" s="101" t="s">
        <v>105</v>
      </c>
    </row>
    <row r="3" spans="1:5" s="99" customFormat="1" ht="18.75" x14ac:dyDescent="0.3">
      <c r="A3" s="103" t="s">
        <v>96</v>
      </c>
      <c r="D3" s="99" t="s">
        <v>106</v>
      </c>
    </row>
    <row r="4" spans="1:5" s="99" customFormat="1" ht="18.75" x14ac:dyDescent="0.3">
      <c r="A4" s="102" t="s">
        <v>100</v>
      </c>
      <c r="D4" s="102" t="s">
        <v>100</v>
      </c>
    </row>
    <row r="5" spans="1:5" s="99" customFormat="1" ht="18.75" x14ac:dyDescent="0.3">
      <c r="B5" s="99" t="s">
        <v>97</v>
      </c>
      <c r="E5" s="99" t="s">
        <v>108</v>
      </c>
    </row>
    <row r="6" spans="1:5" s="99" customFormat="1" ht="18.75" x14ac:dyDescent="0.3">
      <c r="B6" s="99" t="s">
        <v>98</v>
      </c>
      <c r="E6" s="99" t="s">
        <v>109</v>
      </c>
    </row>
    <row r="7" spans="1:5" s="99" customFormat="1" ht="18.75" x14ac:dyDescent="0.3">
      <c r="B7" s="99" t="s">
        <v>99</v>
      </c>
      <c r="E7" s="99" t="s">
        <v>107</v>
      </c>
    </row>
    <row r="8" spans="1:5" s="99" customFormat="1" ht="18.75" x14ac:dyDescent="0.3">
      <c r="A8" s="102" t="s">
        <v>101</v>
      </c>
      <c r="E8" s="99" t="s">
        <v>110</v>
      </c>
    </row>
    <row r="9" spans="1:5" s="99" customFormat="1" ht="18.75" x14ac:dyDescent="0.3">
      <c r="B9" s="99" t="s">
        <v>102</v>
      </c>
      <c r="D9" s="102" t="s">
        <v>113</v>
      </c>
    </row>
    <row r="10" spans="1:5" s="99" customFormat="1" ht="18.75" x14ac:dyDescent="0.3">
      <c r="B10" s="99" t="s">
        <v>103</v>
      </c>
      <c r="E10" s="99" t="s">
        <v>111</v>
      </c>
    </row>
    <row r="11" spans="1:5" s="99" customFormat="1" ht="18.75" x14ac:dyDescent="0.3">
      <c r="D11" s="102" t="s">
        <v>115</v>
      </c>
    </row>
    <row r="12" spans="1:5" s="99" customFormat="1" ht="18.75" x14ac:dyDescent="0.3">
      <c r="E12" s="99" t="s">
        <v>112</v>
      </c>
    </row>
  </sheetData>
  <mergeCells count="1">
    <mergeCell ref="A1:E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6"/>
  <sheetViews>
    <sheetView workbookViewId="0">
      <selection activeCell="L16" sqref="L16"/>
    </sheetView>
  </sheetViews>
  <sheetFormatPr defaultRowHeight="12.75" x14ac:dyDescent="0.2"/>
  <cols>
    <col min="1" max="1" width="6.5703125" customWidth="1"/>
    <col min="2" max="2" width="14.140625" style="1" customWidth="1"/>
    <col min="3" max="3" width="11.140625" style="1" customWidth="1"/>
    <col min="4" max="4" width="10.7109375" style="1" customWidth="1"/>
    <col min="5" max="5" width="10.5703125" style="1" customWidth="1"/>
    <col min="6" max="6" width="4.42578125" customWidth="1"/>
    <col min="7" max="7" width="13.7109375" style="1" customWidth="1"/>
    <col min="8" max="9" width="16" style="1" customWidth="1"/>
    <col min="10" max="10" width="5.7109375" style="1" customWidth="1"/>
    <col min="11" max="11" width="10.140625" customWidth="1"/>
  </cols>
  <sheetData>
    <row r="1" spans="1:9" x14ac:dyDescent="0.2">
      <c r="A1" s="5" t="s">
        <v>0</v>
      </c>
    </row>
    <row r="2" spans="1:9" x14ac:dyDescent="0.2">
      <c r="B2" s="2" t="s">
        <v>1</v>
      </c>
      <c r="G2" s="2"/>
    </row>
    <row r="3" spans="1:9" ht="7.5" customHeight="1" x14ac:dyDescent="0.2"/>
    <row r="4" spans="1:9" s="106" customFormat="1" ht="18" x14ac:dyDescent="0.25">
      <c r="A4" s="115" t="s">
        <v>2</v>
      </c>
      <c r="B4" s="115" t="s">
        <v>3</v>
      </c>
      <c r="C4" s="115" t="s">
        <v>4</v>
      </c>
      <c r="D4" s="115" t="s">
        <v>5</v>
      </c>
      <c r="E4" s="115" t="s">
        <v>6</v>
      </c>
      <c r="F4" s="105"/>
      <c r="G4" s="113" t="s">
        <v>116</v>
      </c>
    </row>
    <row r="5" spans="1:9" s="106" customFormat="1" ht="14.25" x14ac:dyDescent="0.2">
      <c r="A5" s="105">
        <v>8</v>
      </c>
      <c r="B5" s="106">
        <v>176</v>
      </c>
      <c r="C5" s="106">
        <v>3388</v>
      </c>
      <c r="D5" s="106" t="s">
        <v>7</v>
      </c>
      <c r="E5" s="106" t="s">
        <v>8</v>
      </c>
      <c r="F5" s="105"/>
    </row>
    <row r="6" spans="1:9" s="106" customFormat="1" ht="14.25" x14ac:dyDescent="0.2">
      <c r="A6" s="105">
        <v>15</v>
      </c>
      <c r="B6" s="106">
        <v>273</v>
      </c>
      <c r="C6" s="106">
        <v>3117</v>
      </c>
      <c r="D6" s="106" t="s">
        <v>7</v>
      </c>
      <c r="E6" s="106" t="s">
        <v>8</v>
      </c>
      <c r="F6" s="105"/>
    </row>
    <row r="7" spans="1:9" s="106" customFormat="1" ht="14.25" x14ac:dyDescent="0.2">
      <c r="A7" s="105">
        <v>18</v>
      </c>
      <c r="B7" s="106">
        <v>4</v>
      </c>
      <c r="C7" s="106">
        <v>810</v>
      </c>
      <c r="D7" s="106" t="s">
        <v>7</v>
      </c>
      <c r="E7" s="106" t="s">
        <v>9</v>
      </c>
      <c r="F7" s="105"/>
    </row>
    <row r="8" spans="1:9" s="106" customFormat="1" ht="14.25" x14ac:dyDescent="0.2">
      <c r="A8" s="105">
        <v>19</v>
      </c>
      <c r="B8" s="106">
        <v>17</v>
      </c>
      <c r="C8" s="106">
        <v>3292</v>
      </c>
      <c r="D8" s="106" t="s">
        <v>7</v>
      </c>
      <c r="E8" s="106" t="s">
        <v>9</v>
      </c>
      <c r="F8" s="105"/>
    </row>
    <row r="9" spans="1:9" s="106" customFormat="1" ht="14.25" x14ac:dyDescent="0.2">
      <c r="A9" s="105">
        <v>20</v>
      </c>
      <c r="B9" s="106">
        <v>5</v>
      </c>
      <c r="C9" s="106">
        <v>356</v>
      </c>
      <c r="D9" s="106" t="s">
        <v>7</v>
      </c>
      <c r="E9" s="106" t="s">
        <v>9</v>
      </c>
      <c r="F9" s="105"/>
    </row>
    <row r="10" spans="1:9" s="106" customFormat="1" ht="14.25" x14ac:dyDescent="0.2">
      <c r="A10" s="105">
        <v>1</v>
      </c>
      <c r="B10" s="106">
        <v>36</v>
      </c>
      <c r="C10" s="106">
        <v>412</v>
      </c>
      <c r="D10" s="106" t="s">
        <v>10</v>
      </c>
      <c r="E10" s="106" t="s">
        <v>8</v>
      </c>
    </row>
    <row r="11" spans="1:9" s="106" customFormat="1" ht="14.25" x14ac:dyDescent="0.2">
      <c r="A11" s="105">
        <v>2</v>
      </c>
      <c r="B11" s="106">
        <v>22</v>
      </c>
      <c r="C11" s="106">
        <v>280</v>
      </c>
      <c r="D11" s="106" t="s">
        <v>10</v>
      </c>
      <c r="E11" s="106" t="s">
        <v>8</v>
      </c>
    </row>
    <row r="12" spans="1:9" s="106" customFormat="1" ht="14.25" x14ac:dyDescent="0.2">
      <c r="A12" s="105">
        <v>3</v>
      </c>
      <c r="B12" s="106">
        <v>211</v>
      </c>
      <c r="C12" s="106">
        <v>989</v>
      </c>
      <c r="D12" s="106" t="s">
        <v>10</v>
      </c>
      <c r="E12" s="106" t="s">
        <v>8</v>
      </c>
    </row>
    <row r="13" spans="1:9" s="106" customFormat="1" ht="14.25" x14ac:dyDescent="0.2">
      <c r="A13" s="105">
        <v>4</v>
      </c>
      <c r="B13" s="106">
        <v>5</v>
      </c>
      <c r="C13" s="106">
        <v>650</v>
      </c>
      <c r="D13" s="106" t="s">
        <v>10</v>
      </c>
      <c r="E13" s="106" t="s">
        <v>9</v>
      </c>
    </row>
    <row r="14" spans="1:9" s="106" customFormat="1" ht="18" x14ac:dyDescent="0.25">
      <c r="A14" s="114">
        <v>6</v>
      </c>
      <c r="B14" s="115">
        <v>1</v>
      </c>
      <c r="C14" s="115">
        <v>1259</v>
      </c>
      <c r="D14" s="115" t="s">
        <v>10</v>
      </c>
      <c r="E14" s="115" t="s">
        <v>9</v>
      </c>
      <c r="G14" s="113" t="s">
        <v>121</v>
      </c>
    </row>
    <row r="15" spans="1:9" s="106" customFormat="1" ht="18" x14ac:dyDescent="0.25">
      <c r="A15" s="114">
        <v>7</v>
      </c>
      <c r="B15" s="115">
        <v>15</v>
      </c>
      <c r="C15" s="115">
        <v>820</v>
      </c>
      <c r="D15" s="115" t="s">
        <v>10</v>
      </c>
      <c r="E15" s="115" t="s">
        <v>9</v>
      </c>
      <c r="G15" s="116"/>
      <c r="H15" s="117"/>
      <c r="I15" s="96" t="s">
        <v>16</v>
      </c>
    </row>
    <row r="16" spans="1:9" s="106" customFormat="1" ht="18" x14ac:dyDescent="0.25">
      <c r="A16" s="114">
        <v>9</v>
      </c>
      <c r="B16" s="115">
        <v>13</v>
      </c>
      <c r="C16" s="115">
        <v>582</v>
      </c>
      <c r="D16" s="115" t="s">
        <v>10</v>
      </c>
      <c r="E16" s="115" t="s">
        <v>9</v>
      </c>
      <c r="G16" s="118" t="s">
        <v>14</v>
      </c>
      <c r="H16" s="119" t="s">
        <v>15</v>
      </c>
      <c r="I16" s="120" t="s">
        <v>15</v>
      </c>
    </row>
    <row r="17" spans="1:9" s="106" customFormat="1" ht="18" x14ac:dyDescent="0.25">
      <c r="A17" s="114">
        <v>11</v>
      </c>
      <c r="B17" s="115">
        <v>28</v>
      </c>
      <c r="C17" s="115">
        <v>648</v>
      </c>
      <c r="D17" s="115" t="s">
        <v>10</v>
      </c>
      <c r="E17" s="115" t="s">
        <v>9</v>
      </c>
      <c r="G17" s="116" t="s">
        <v>7</v>
      </c>
      <c r="H17" s="117">
        <v>5</v>
      </c>
      <c r="I17" s="96">
        <f>H17/H$20</f>
        <v>0.25</v>
      </c>
    </row>
    <row r="18" spans="1:9" s="106" customFormat="1" ht="18" x14ac:dyDescent="0.25">
      <c r="A18" s="114">
        <v>12</v>
      </c>
      <c r="B18" s="115">
        <v>3</v>
      </c>
      <c r="C18" s="115">
        <v>1364</v>
      </c>
      <c r="D18" s="115" t="s">
        <v>10</v>
      </c>
      <c r="E18" s="115" t="s">
        <v>9</v>
      </c>
      <c r="G18" s="116" t="s">
        <v>10</v>
      </c>
      <c r="H18" s="117">
        <v>12</v>
      </c>
      <c r="I18" s="96">
        <f>H18/H$20</f>
        <v>0.6</v>
      </c>
    </row>
    <row r="19" spans="1:9" s="106" customFormat="1" ht="18.75" thickBot="1" x14ac:dyDescent="0.3">
      <c r="A19" s="114">
        <v>13</v>
      </c>
      <c r="B19" s="115">
        <v>3</v>
      </c>
      <c r="C19" s="115">
        <v>494</v>
      </c>
      <c r="D19" s="115" t="s">
        <v>10</v>
      </c>
      <c r="E19" s="115" t="s">
        <v>9</v>
      </c>
      <c r="F19" s="107"/>
      <c r="G19" s="121" t="s">
        <v>11</v>
      </c>
      <c r="H19" s="122">
        <v>3</v>
      </c>
      <c r="I19" s="123">
        <f>H19/H$20</f>
        <v>0.15</v>
      </c>
    </row>
    <row r="20" spans="1:9" s="106" customFormat="1" ht="18" x14ac:dyDescent="0.25">
      <c r="A20" s="114">
        <v>14</v>
      </c>
      <c r="B20" s="115">
        <v>0</v>
      </c>
      <c r="C20" s="115">
        <v>475</v>
      </c>
      <c r="D20" s="115" t="s">
        <v>10</v>
      </c>
      <c r="E20" s="115" t="s">
        <v>9</v>
      </c>
      <c r="F20" s="105"/>
      <c r="G20" s="116" t="s">
        <v>35</v>
      </c>
      <c r="H20" s="117">
        <f>SUM(H17:H19)</f>
        <v>20</v>
      </c>
      <c r="I20" s="96">
        <f>H20/H$20</f>
        <v>1</v>
      </c>
    </row>
    <row r="21" spans="1:9" s="106" customFormat="1" ht="14.25" x14ac:dyDescent="0.2">
      <c r="A21" s="105">
        <v>17</v>
      </c>
      <c r="B21" s="106">
        <v>8</v>
      </c>
      <c r="C21" s="106">
        <v>801</v>
      </c>
      <c r="D21" s="106" t="s">
        <v>10</v>
      </c>
      <c r="E21" s="106" t="s">
        <v>9</v>
      </c>
    </row>
    <row r="22" spans="1:9" s="106" customFormat="1" ht="14.25" x14ac:dyDescent="0.2">
      <c r="A22" s="105">
        <v>5</v>
      </c>
      <c r="B22" s="106">
        <v>77</v>
      </c>
      <c r="C22" s="106">
        <v>1789</v>
      </c>
      <c r="D22" s="106" t="s">
        <v>11</v>
      </c>
      <c r="E22" s="106" t="s">
        <v>8</v>
      </c>
      <c r="F22" s="105"/>
    </row>
    <row r="23" spans="1:9" s="106" customFormat="1" ht="14.25" x14ac:dyDescent="0.2">
      <c r="A23" s="105">
        <v>10</v>
      </c>
      <c r="B23" s="106">
        <v>64</v>
      </c>
      <c r="C23" s="106">
        <v>800</v>
      </c>
      <c r="D23" s="106" t="s">
        <v>11</v>
      </c>
      <c r="E23" s="106" t="s">
        <v>8</v>
      </c>
      <c r="F23" s="105"/>
    </row>
    <row r="24" spans="1:9" s="106" customFormat="1" ht="14.25" x14ac:dyDescent="0.2">
      <c r="A24" s="105">
        <v>16</v>
      </c>
      <c r="B24" s="106">
        <v>14</v>
      </c>
      <c r="C24" s="106">
        <v>698</v>
      </c>
      <c r="D24" s="106" t="s">
        <v>11</v>
      </c>
      <c r="E24" s="106" t="s">
        <v>9</v>
      </c>
      <c r="F24" s="105"/>
    </row>
    <row r="26" spans="1:9" x14ac:dyDescent="0.2">
      <c r="B26"/>
      <c r="C26"/>
      <c r="D26"/>
      <c r="E26"/>
      <c r="G26"/>
      <c r="H26"/>
    </row>
    <row r="27" spans="1:9" x14ac:dyDescent="0.2">
      <c r="B27"/>
      <c r="C27"/>
      <c r="D27"/>
      <c r="E27"/>
      <c r="G27"/>
      <c r="H27"/>
    </row>
    <row r="28" spans="1:9" x14ac:dyDescent="0.2">
      <c r="B28"/>
      <c r="C28"/>
      <c r="D28"/>
      <c r="E28"/>
      <c r="G28"/>
      <c r="H28"/>
    </row>
    <row r="29" spans="1:9" x14ac:dyDescent="0.2">
      <c r="B29"/>
      <c r="C29"/>
      <c r="D29"/>
      <c r="E29"/>
      <c r="G29"/>
      <c r="H29"/>
    </row>
    <row r="30" spans="1:9" x14ac:dyDescent="0.2">
      <c r="B30"/>
      <c r="C30"/>
      <c r="D30"/>
      <c r="E30"/>
      <c r="G30"/>
      <c r="H30"/>
    </row>
    <row r="31" spans="1:9" x14ac:dyDescent="0.2">
      <c r="B31"/>
      <c r="C31"/>
      <c r="D31"/>
      <c r="E31"/>
      <c r="G31"/>
      <c r="H31"/>
    </row>
    <row r="32" spans="1:9" x14ac:dyDescent="0.2">
      <c r="B32"/>
      <c r="C32"/>
      <c r="D32"/>
      <c r="E32"/>
      <c r="G32"/>
      <c r="H32"/>
    </row>
    <row r="33" spans="2:8" x14ac:dyDescent="0.2">
      <c r="B33"/>
      <c r="C33"/>
      <c r="D33"/>
      <c r="E33"/>
      <c r="G33"/>
      <c r="H33"/>
    </row>
    <row r="34" spans="2:8" x14ac:dyDescent="0.2">
      <c r="B34"/>
      <c r="C34"/>
      <c r="D34"/>
      <c r="E34"/>
      <c r="G34"/>
      <c r="H34"/>
    </row>
    <row r="35" spans="2:8" x14ac:dyDescent="0.2">
      <c r="B35"/>
      <c r="C35"/>
      <c r="D35"/>
      <c r="E35"/>
      <c r="G35"/>
      <c r="H35"/>
    </row>
    <row r="36" spans="2:8" x14ac:dyDescent="0.2">
      <c r="B36"/>
      <c r="C36"/>
      <c r="D36"/>
      <c r="E36"/>
      <c r="G36"/>
      <c r="H36"/>
    </row>
    <row r="37" spans="2:8" x14ac:dyDescent="0.2">
      <c r="B37"/>
      <c r="C37"/>
      <c r="D37"/>
      <c r="E37"/>
      <c r="G37"/>
      <c r="H37"/>
    </row>
    <row r="38" spans="2:8" x14ac:dyDescent="0.2">
      <c r="B38"/>
      <c r="C38"/>
      <c r="D38"/>
      <c r="E38"/>
      <c r="G38"/>
      <c r="H38"/>
    </row>
    <row r="39" spans="2:8" x14ac:dyDescent="0.2">
      <c r="B39"/>
      <c r="C39"/>
      <c r="D39"/>
      <c r="E39"/>
      <c r="G39"/>
      <c r="H39"/>
    </row>
    <row r="40" spans="2:8" x14ac:dyDescent="0.2">
      <c r="B40"/>
      <c r="C40"/>
      <c r="D40"/>
      <c r="E40"/>
      <c r="G40"/>
      <c r="H40"/>
    </row>
    <row r="41" spans="2:8" x14ac:dyDescent="0.2">
      <c r="B41"/>
      <c r="C41"/>
      <c r="D41"/>
      <c r="E41"/>
      <c r="G41"/>
      <c r="H41"/>
    </row>
    <row r="42" spans="2:8" x14ac:dyDescent="0.2">
      <c r="B42"/>
      <c r="C42"/>
      <c r="D42"/>
      <c r="E42"/>
      <c r="G42"/>
      <c r="H42"/>
    </row>
    <row r="43" spans="2:8" x14ac:dyDescent="0.2">
      <c r="B43"/>
      <c r="C43"/>
      <c r="D43"/>
      <c r="E43"/>
      <c r="G43"/>
      <c r="H43"/>
    </row>
    <row r="44" spans="2:8" x14ac:dyDescent="0.2">
      <c r="B44"/>
      <c r="C44"/>
      <c r="D44"/>
      <c r="E44"/>
      <c r="G44"/>
      <c r="H44"/>
    </row>
    <row r="45" spans="2:8" x14ac:dyDescent="0.2">
      <c r="B45" s="3"/>
      <c r="C45" s="4"/>
      <c r="D45" s="4"/>
      <c r="E45" s="4"/>
      <c r="F45" s="4"/>
      <c r="G45" s="4"/>
      <c r="H45" s="4"/>
    </row>
    <row r="46" spans="2:8" x14ac:dyDescent="0.2">
      <c r="B46" s="3"/>
      <c r="C46" s="4"/>
      <c r="D46" s="4"/>
      <c r="E46" s="4"/>
      <c r="F46" s="4"/>
      <c r="G46" s="4"/>
      <c r="H46" s="4"/>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2" sqref="Q12"/>
    </sheetView>
  </sheetViews>
  <sheetFormatPr defaultRowHeight="12.75" x14ac:dyDescent="0.2"/>
  <cols>
    <col min="1" max="1" width="3.85546875" customWidth="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6"/>
  <sheetViews>
    <sheetView workbookViewId="0">
      <selection activeCell="H16" sqref="H16"/>
    </sheetView>
  </sheetViews>
  <sheetFormatPr defaultRowHeight="12.75" x14ac:dyDescent="0.2"/>
  <cols>
    <col min="1" max="1" width="9.140625" style="1"/>
    <col min="2" max="3" width="9.7109375" style="1" bestFit="1" customWidth="1"/>
    <col min="4" max="4" width="5.7109375" style="1" customWidth="1"/>
    <col min="5" max="5" width="10.140625" customWidth="1"/>
  </cols>
  <sheetData>
    <row r="1" spans="1:6" x14ac:dyDescent="0.2">
      <c r="A1" s="109" t="s">
        <v>122</v>
      </c>
      <c r="B1" s="110"/>
      <c r="C1" s="110"/>
    </row>
    <row r="2" spans="1:6" x14ac:dyDescent="0.2">
      <c r="A2" s="111"/>
      <c r="B2" s="110"/>
      <c r="C2" s="110"/>
    </row>
    <row r="3" spans="1:6" x14ac:dyDescent="0.2">
      <c r="A3" s="110"/>
      <c r="B3" s="110"/>
      <c r="C3" s="110" t="s">
        <v>16</v>
      </c>
    </row>
    <row r="4" spans="1:6" x14ac:dyDescent="0.2">
      <c r="A4" s="110" t="s">
        <v>14</v>
      </c>
      <c r="B4" s="110" t="s">
        <v>15</v>
      </c>
      <c r="C4" s="110" t="s">
        <v>15</v>
      </c>
    </row>
    <row r="5" spans="1:6" x14ac:dyDescent="0.2">
      <c r="A5" s="110" t="s">
        <v>7</v>
      </c>
      <c r="B5" s="110">
        <v>5</v>
      </c>
      <c r="C5" s="110">
        <f>B5/B$8</f>
        <v>0.25</v>
      </c>
    </row>
    <row r="6" spans="1:6" x14ac:dyDescent="0.2">
      <c r="A6" s="110" t="s">
        <v>10</v>
      </c>
      <c r="B6" s="110">
        <v>12</v>
      </c>
      <c r="C6" s="110">
        <f>B6/B$8</f>
        <v>0.6</v>
      </c>
    </row>
    <row r="7" spans="1:6" ht="13.5" thickBot="1" x14ac:dyDescent="0.25">
      <c r="A7" s="112" t="s">
        <v>11</v>
      </c>
      <c r="B7" s="112">
        <v>3</v>
      </c>
      <c r="C7" s="112">
        <f>B7/B$8</f>
        <v>0.15</v>
      </c>
    </row>
    <row r="8" spans="1:6" x14ac:dyDescent="0.2">
      <c r="A8" s="110"/>
      <c r="B8" s="110">
        <f>SUM(B5:B7)</f>
        <v>20</v>
      </c>
      <c r="C8" s="110">
        <f>B8/B$8</f>
        <v>1</v>
      </c>
    </row>
    <row r="11" spans="1:6" x14ac:dyDescent="0.2">
      <c r="F11" s="104" t="s">
        <v>120</v>
      </c>
    </row>
    <row r="12" spans="1:6" ht="15" x14ac:dyDescent="0.25">
      <c r="F12" s="104" t="s">
        <v>119</v>
      </c>
    </row>
    <row r="19" spans="1:2" ht="15" x14ac:dyDescent="0.25">
      <c r="A19" s="104" t="s">
        <v>118</v>
      </c>
    </row>
    <row r="26" spans="1:2" x14ac:dyDescent="0.2">
      <c r="A26"/>
      <c r="B26"/>
    </row>
    <row r="27" spans="1:2" x14ac:dyDescent="0.2">
      <c r="A27"/>
      <c r="B27"/>
    </row>
    <row r="28" spans="1:2" x14ac:dyDescent="0.2">
      <c r="A28"/>
      <c r="B28"/>
    </row>
    <row r="29" spans="1:2" x14ac:dyDescent="0.2">
      <c r="A29"/>
      <c r="B29"/>
    </row>
    <row r="30" spans="1:2" ht="15" x14ac:dyDescent="0.25">
      <c r="A30" s="104" t="s">
        <v>117</v>
      </c>
      <c r="B30"/>
    </row>
    <row r="31" spans="1:2" x14ac:dyDescent="0.2">
      <c r="A31"/>
      <c r="B31"/>
    </row>
    <row r="32" spans="1:2" x14ac:dyDescent="0.2">
      <c r="A32"/>
      <c r="B32"/>
    </row>
    <row r="33" spans="1:2" x14ac:dyDescent="0.2">
      <c r="A33"/>
      <c r="B33"/>
    </row>
    <row r="34" spans="1:2" x14ac:dyDescent="0.2">
      <c r="A34"/>
      <c r="B34"/>
    </row>
    <row r="35" spans="1:2" x14ac:dyDescent="0.2">
      <c r="A35"/>
      <c r="B35"/>
    </row>
    <row r="36" spans="1:2" x14ac:dyDescent="0.2">
      <c r="A36"/>
      <c r="B36"/>
    </row>
    <row r="37" spans="1:2" x14ac:dyDescent="0.2">
      <c r="A37"/>
      <c r="B37"/>
    </row>
    <row r="38" spans="1:2" x14ac:dyDescent="0.2">
      <c r="A38"/>
      <c r="B38"/>
    </row>
    <row r="39" spans="1:2" x14ac:dyDescent="0.2">
      <c r="A39"/>
      <c r="B39"/>
    </row>
    <row r="40" spans="1:2" x14ac:dyDescent="0.2">
      <c r="A40"/>
      <c r="B40"/>
    </row>
    <row r="41" spans="1:2" x14ac:dyDescent="0.2">
      <c r="A41"/>
      <c r="B41"/>
    </row>
    <row r="42" spans="1:2" x14ac:dyDescent="0.2">
      <c r="A42"/>
      <c r="B42"/>
    </row>
    <row r="43" spans="1:2" x14ac:dyDescent="0.2">
      <c r="A43"/>
      <c r="B43"/>
    </row>
    <row r="44" spans="1:2" x14ac:dyDescent="0.2">
      <c r="A44"/>
      <c r="B44"/>
    </row>
    <row r="45" spans="1:2" x14ac:dyDescent="0.2">
      <c r="A45" s="4"/>
      <c r="B45" s="4"/>
    </row>
    <row r="46" spans="1:2" x14ac:dyDescent="0.2">
      <c r="A46" s="4"/>
      <c r="B46" s="4"/>
    </row>
  </sheetData>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
  <sheetViews>
    <sheetView workbookViewId="0">
      <selection activeCell="N6" sqref="N6"/>
    </sheetView>
  </sheetViews>
  <sheetFormatPr defaultRowHeight="12.75" x14ac:dyDescent="0.2"/>
  <cols>
    <col min="1" max="1" width="15.5703125" bestFit="1" customWidth="1"/>
    <col min="2" max="3" width="10.28515625" bestFit="1" customWidth="1"/>
    <col min="4" max="4" width="10.5703125" bestFit="1" customWidth="1"/>
  </cols>
  <sheetData>
    <row r="2" spans="1:4" x14ac:dyDescent="0.2">
      <c r="A2" s="26" t="s">
        <v>17</v>
      </c>
      <c r="B2" s="26" t="s">
        <v>6</v>
      </c>
      <c r="C2" s="21"/>
      <c r="D2" s="22"/>
    </row>
    <row r="3" spans="1:4" x14ac:dyDescent="0.2">
      <c r="A3" s="9" t="s">
        <v>5</v>
      </c>
      <c r="B3" s="9" t="s">
        <v>8</v>
      </c>
      <c r="C3" s="10" t="s">
        <v>9</v>
      </c>
      <c r="D3" s="11" t="s">
        <v>13</v>
      </c>
    </row>
    <row r="4" spans="1:4" x14ac:dyDescent="0.2">
      <c r="A4" s="9" t="s">
        <v>7</v>
      </c>
      <c r="B4" s="12">
        <v>2</v>
      </c>
      <c r="C4" s="13">
        <v>3</v>
      </c>
      <c r="D4" s="14">
        <v>5</v>
      </c>
    </row>
    <row r="5" spans="1:4" x14ac:dyDescent="0.2">
      <c r="A5" s="15" t="s">
        <v>10</v>
      </c>
      <c r="B5" s="16">
        <v>3</v>
      </c>
      <c r="C5" s="17">
        <v>9</v>
      </c>
      <c r="D5" s="7">
        <v>12</v>
      </c>
    </row>
    <row r="6" spans="1:4" x14ac:dyDescent="0.2">
      <c r="A6" s="15" t="s">
        <v>11</v>
      </c>
      <c r="B6" s="16">
        <v>2</v>
      </c>
      <c r="C6" s="17">
        <v>1</v>
      </c>
      <c r="D6" s="7">
        <v>3</v>
      </c>
    </row>
    <row r="7" spans="1:4" x14ac:dyDescent="0.2">
      <c r="A7" s="18" t="s">
        <v>13</v>
      </c>
      <c r="B7" s="19">
        <v>7</v>
      </c>
      <c r="C7" s="20">
        <v>13</v>
      </c>
      <c r="D7" s="8">
        <v>20</v>
      </c>
    </row>
    <row r="10" spans="1:4" ht="15.75" x14ac:dyDescent="0.25">
      <c r="A10" s="24" t="s">
        <v>18</v>
      </c>
      <c r="B10" s="5" t="s">
        <v>19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9"/>
  <sheetViews>
    <sheetView workbookViewId="0">
      <selection activeCell="G10" sqref="G10"/>
    </sheetView>
  </sheetViews>
  <sheetFormatPr defaultColWidth="16" defaultRowHeight="15" x14ac:dyDescent="0.2"/>
  <cols>
    <col min="1" max="2" width="16" style="33" customWidth="1"/>
    <col min="3" max="5" width="16.85546875" style="33" customWidth="1"/>
    <col min="6" max="16384" width="16" style="33"/>
  </cols>
  <sheetData>
    <row r="1" spans="1:5" x14ac:dyDescent="0.2">
      <c r="B1" s="126" t="s">
        <v>40</v>
      </c>
      <c r="C1" s="126"/>
      <c r="D1" s="126"/>
      <c r="E1" s="126"/>
    </row>
    <row r="2" spans="1:5" ht="54" x14ac:dyDescent="0.2">
      <c r="A2" s="34" t="s">
        <v>29</v>
      </c>
      <c r="B2" s="40" t="s">
        <v>28</v>
      </c>
      <c r="C2" s="41" t="s">
        <v>37</v>
      </c>
      <c r="D2" s="42" t="s">
        <v>38</v>
      </c>
      <c r="E2" s="41" t="s">
        <v>39</v>
      </c>
    </row>
    <row r="3" spans="1:5" x14ac:dyDescent="0.2">
      <c r="A3" s="33" t="s">
        <v>30</v>
      </c>
      <c r="B3" s="34">
        <v>21</v>
      </c>
      <c r="C3" s="38">
        <f t="shared" ref="C3:C8" si="0">B3/B$9</f>
        <v>0.16935483870967741</v>
      </c>
      <c r="D3" s="34">
        <f>B3</f>
        <v>21</v>
      </c>
      <c r="E3" s="43">
        <f t="shared" ref="E3:E8" si="1">D3/D$8</f>
        <v>0.16935483870967741</v>
      </c>
    </row>
    <row r="4" spans="1:5" x14ac:dyDescent="0.2">
      <c r="A4" s="33" t="s">
        <v>31</v>
      </c>
      <c r="B4" s="34">
        <v>43</v>
      </c>
      <c r="C4" s="38">
        <f t="shared" si="0"/>
        <v>0.34677419354838712</v>
      </c>
      <c r="D4" s="34">
        <f>D3+B4</f>
        <v>64</v>
      </c>
      <c r="E4" s="43">
        <f t="shared" si="1"/>
        <v>0.5161290322580645</v>
      </c>
    </row>
    <row r="5" spans="1:5" x14ac:dyDescent="0.2">
      <c r="A5" s="33" t="s">
        <v>32</v>
      </c>
      <c r="B5" s="34">
        <v>24</v>
      </c>
      <c r="C5" s="38">
        <f t="shared" si="0"/>
        <v>0.19354838709677419</v>
      </c>
      <c r="D5" s="34">
        <f>D4+B5</f>
        <v>88</v>
      </c>
      <c r="E5" s="43">
        <f t="shared" si="1"/>
        <v>0.70967741935483875</v>
      </c>
    </row>
    <row r="6" spans="1:5" x14ac:dyDescent="0.2">
      <c r="A6" s="33" t="s">
        <v>33</v>
      </c>
      <c r="B6" s="34">
        <v>19</v>
      </c>
      <c r="C6" s="38">
        <f t="shared" si="0"/>
        <v>0.15322580645161291</v>
      </c>
      <c r="D6" s="34">
        <f>D5+B6</f>
        <v>107</v>
      </c>
      <c r="E6" s="43">
        <f t="shared" si="1"/>
        <v>0.86290322580645162</v>
      </c>
    </row>
    <row r="7" spans="1:5" x14ac:dyDescent="0.2">
      <c r="A7" s="33" t="s">
        <v>34</v>
      </c>
      <c r="B7" s="34">
        <v>11</v>
      </c>
      <c r="C7" s="38">
        <f t="shared" si="0"/>
        <v>8.8709677419354843E-2</v>
      </c>
      <c r="D7" s="34">
        <f>D6+B7</f>
        <v>118</v>
      </c>
      <c r="E7" s="43">
        <f t="shared" si="1"/>
        <v>0.95161290322580649</v>
      </c>
    </row>
    <row r="8" spans="1:5" ht="15.75" thickBot="1" x14ac:dyDescent="0.25">
      <c r="A8" s="36" t="s">
        <v>36</v>
      </c>
      <c r="B8" s="37">
        <v>6</v>
      </c>
      <c r="C8" s="39">
        <f t="shared" si="0"/>
        <v>4.8387096774193547E-2</v>
      </c>
      <c r="D8" s="37">
        <f>D7+B8</f>
        <v>124</v>
      </c>
      <c r="E8" s="44">
        <f t="shared" si="1"/>
        <v>1</v>
      </c>
    </row>
    <row r="9" spans="1:5" x14ac:dyDescent="0.2">
      <c r="A9" s="35" t="s">
        <v>35</v>
      </c>
      <c r="B9" s="33">
        <f>SUM(B3:B8)</f>
        <v>124</v>
      </c>
      <c r="C9" s="38">
        <f>SUM(C3:C8)</f>
        <v>1</v>
      </c>
    </row>
  </sheetData>
  <mergeCells count="1">
    <mergeCell ref="B1:E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M11" sqref="M11"/>
    </sheetView>
  </sheetViews>
  <sheetFormatPr defaultRowHeight="25.5" x14ac:dyDescent="0.35"/>
  <cols>
    <col min="1" max="1" width="9.140625" style="25"/>
    <col min="2" max="2" width="19.5703125" style="25" bestFit="1" customWidth="1"/>
    <col min="3" max="3" width="5" style="25" customWidth="1"/>
    <col min="4" max="10" width="9.140625" style="25"/>
    <col min="11" max="11" width="4.7109375" style="25" customWidth="1"/>
    <col min="12" max="16384" width="9.140625" style="25"/>
  </cols>
  <sheetData>
    <row r="1" spans="1:12" x14ac:dyDescent="0.35">
      <c r="A1" s="25" t="s">
        <v>124</v>
      </c>
    </row>
    <row r="2" spans="1:12" x14ac:dyDescent="0.35">
      <c r="A2" s="124" t="s">
        <v>20</v>
      </c>
    </row>
    <row r="3" spans="1:12" x14ac:dyDescent="0.35">
      <c r="L3" s="100" t="s">
        <v>125</v>
      </c>
    </row>
    <row r="4" spans="1:12" x14ac:dyDescent="0.35">
      <c r="L4" s="100" t="s">
        <v>126</v>
      </c>
    </row>
    <row r="5" spans="1:12" x14ac:dyDescent="0.35">
      <c r="L5" s="100" t="s">
        <v>128</v>
      </c>
    </row>
    <row r="6" spans="1:12" x14ac:dyDescent="0.35">
      <c r="L6" s="100" t="s">
        <v>127</v>
      </c>
    </row>
    <row r="7" spans="1:12" x14ac:dyDescent="0.35">
      <c r="A7" s="124" t="s">
        <v>129</v>
      </c>
    </row>
    <row r="15" spans="1:12" x14ac:dyDescent="0.35">
      <c r="A15" s="124" t="s">
        <v>21</v>
      </c>
    </row>
    <row r="16" spans="1:12" x14ac:dyDescent="0.35">
      <c r="B16" s="23" t="s">
        <v>27</v>
      </c>
      <c r="C16" s="29"/>
      <c r="D16"/>
      <c r="E16"/>
      <c r="F16"/>
      <c r="G16"/>
      <c r="H16"/>
    </row>
    <row r="17" spans="2:8" x14ac:dyDescent="0.35">
      <c r="B17" s="23" t="s">
        <v>3</v>
      </c>
      <c r="C17" s="29" t="s">
        <v>12</v>
      </c>
      <c r="D17"/>
      <c r="E17"/>
      <c r="F17"/>
      <c r="G17"/>
      <c r="H17"/>
    </row>
    <row r="18" spans="2:8" x14ac:dyDescent="0.35">
      <c r="B18" s="26" t="s">
        <v>22</v>
      </c>
      <c r="C18" s="30">
        <v>15</v>
      </c>
      <c r="D18"/>
      <c r="E18"/>
      <c r="F18"/>
      <c r="G18"/>
      <c r="H18"/>
    </row>
    <row r="19" spans="2:8" x14ac:dyDescent="0.35">
      <c r="B19" s="27" t="s">
        <v>23</v>
      </c>
      <c r="C19" s="31">
        <v>2</v>
      </c>
      <c r="D19"/>
      <c r="E19"/>
      <c r="F19"/>
      <c r="G19"/>
      <c r="H19"/>
    </row>
    <row r="20" spans="2:8" x14ac:dyDescent="0.35">
      <c r="B20" s="27" t="s">
        <v>24</v>
      </c>
      <c r="C20" s="31">
        <v>1</v>
      </c>
      <c r="D20"/>
      <c r="E20"/>
      <c r="F20"/>
      <c r="G20"/>
      <c r="H20"/>
    </row>
    <row r="21" spans="2:8" x14ac:dyDescent="0.35">
      <c r="B21" s="27" t="s">
        <v>25</v>
      </c>
      <c r="C21" s="31">
        <v>1</v>
      </c>
      <c r="D21"/>
      <c r="E21"/>
      <c r="F21"/>
      <c r="G21"/>
      <c r="H21"/>
    </row>
    <row r="22" spans="2:8" x14ac:dyDescent="0.35">
      <c r="B22" s="27" t="s">
        <v>26</v>
      </c>
      <c r="C22" s="31">
        <v>1</v>
      </c>
      <c r="D22"/>
      <c r="E22"/>
      <c r="F22"/>
      <c r="G22"/>
      <c r="H22"/>
    </row>
    <row r="23" spans="2:8" x14ac:dyDescent="0.35">
      <c r="B23" s="28" t="s">
        <v>13</v>
      </c>
      <c r="C23" s="32">
        <v>20</v>
      </c>
      <c r="D23"/>
      <c r="E23"/>
      <c r="F23"/>
      <c r="G23"/>
      <c r="H23"/>
    </row>
    <row r="24" spans="2:8" x14ac:dyDescent="0.35">
      <c r="B24"/>
      <c r="C24"/>
      <c r="D24"/>
      <c r="E24"/>
      <c r="F24"/>
      <c r="G24"/>
      <c r="H24"/>
    </row>
    <row r="25" spans="2:8" x14ac:dyDescent="0.35">
      <c r="B25"/>
      <c r="C25"/>
      <c r="D25"/>
      <c r="E25"/>
      <c r="F25"/>
      <c r="G25"/>
      <c r="H25"/>
    </row>
    <row r="26" spans="2:8" x14ac:dyDescent="0.35">
      <c r="B26"/>
      <c r="C26"/>
      <c r="D26"/>
      <c r="E26"/>
      <c r="F26"/>
      <c r="G26"/>
      <c r="H26"/>
    </row>
    <row r="27" spans="2:8" x14ac:dyDescent="0.35">
      <c r="B27"/>
      <c r="C27"/>
      <c r="D27"/>
      <c r="E27"/>
      <c r="F27"/>
      <c r="G27"/>
      <c r="H27"/>
    </row>
    <row r="28" spans="2:8" x14ac:dyDescent="0.35">
      <c r="B28"/>
      <c r="C28"/>
      <c r="D28"/>
      <c r="E28"/>
      <c r="F28"/>
      <c r="G28"/>
      <c r="H28"/>
    </row>
    <row r="29" spans="2:8" x14ac:dyDescent="0.35">
      <c r="B29"/>
      <c r="C29"/>
      <c r="D29"/>
      <c r="E29"/>
      <c r="F29"/>
      <c r="G29"/>
      <c r="H29"/>
    </row>
    <row r="30" spans="2:8" x14ac:dyDescent="0.35">
      <c r="B30"/>
      <c r="C30"/>
      <c r="D30"/>
      <c r="E30"/>
      <c r="F30"/>
      <c r="G30"/>
      <c r="H30"/>
    </row>
    <row r="31" spans="2:8" x14ac:dyDescent="0.35">
      <c r="B31"/>
      <c r="C31"/>
      <c r="D31"/>
      <c r="E31"/>
      <c r="F31"/>
      <c r="G31"/>
      <c r="H31"/>
    </row>
    <row r="32" spans="2:8" x14ac:dyDescent="0.35">
      <c r="B32"/>
      <c r="C32"/>
      <c r="D32"/>
      <c r="E32"/>
      <c r="F32"/>
      <c r="G32"/>
      <c r="H32"/>
    </row>
    <row r="33" spans="2:8" x14ac:dyDescent="0.35">
      <c r="B33"/>
      <c r="C33"/>
      <c r="D33"/>
      <c r="E33"/>
      <c r="F33"/>
      <c r="G33"/>
      <c r="H33"/>
    </row>
    <row r="34" spans="2:8" x14ac:dyDescent="0.35">
      <c r="B34"/>
      <c r="C34"/>
      <c r="D34"/>
      <c r="E34"/>
      <c r="F34"/>
      <c r="G34"/>
      <c r="H34"/>
    </row>
    <row r="35" spans="2:8" x14ac:dyDescent="0.35">
      <c r="B35"/>
      <c r="C35"/>
      <c r="D35"/>
      <c r="E35"/>
      <c r="F35"/>
      <c r="G35"/>
      <c r="H35"/>
    </row>
    <row r="36" spans="2:8" x14ac:dyDescent="0.35">
      <c r="B36"/>
      <c r="C36"/>
      <c r="D36"/>
      <c r="E36"/>
      <c r="F36"/>
      <c r="G36"/>
      <c r="H36"/>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4"/>
  <sheetViews>
    <sheetView zoomScale="110" zoomScaleNormal="110" workbookViewId="0">
      <selection activeCell="M1" sqref="M1"/>
    </sheetView>
  </sheetViews>
  <sheetFormatPr defaultRowHeight="12.75" x14ac:dyDescent="0.2"/>
  <cols>
    <col min="1" max="1" width="9.140625" style="45"/>
    <col min="2" max="2" width="13.42578125" style="45" customWidth="1"/>
    <col min="3" max="3" width="9.42578125" style="45" customWidth="1"/>
    <col min="4" max="5" width="9.7109375" style="45" customWidth="1"/>
    <col min="6" max="6" width="9.140625" style="45"/>
    <col min="7" max="7" width="13.85546875" style="45" customWidth="1"/>
    <col min="8" max="8" width="21.140625" style="45" customWidth="1"/>
    <col min="9" max="9" width="8" style="45" bestFit="1" customWidth="1"/>
    <col min="10" max="16384" width="9.140625" style="45"/>
  </cols>
  <sheetData>
    <row r="1" spans="1:9" x14ac:dyDescent="0.2">
      <c r="A1" s="59" t="s">
        <v>54</v>
      </c>
    </row>
    <row r="2" spans="1:9" x14ac:dyDescent="0.2">
      <c r="A2" s="59" t="s">
        <v>53</v>
      </c>
    </row>
    <row r="4" spans="1:9" x14ac:dyDescent="0.2">
      <c r="A4" s="58" t="s">
        <v>51</v>
      </c>
      <c r="B4" s="57" t="s">
        <v>3</v>
      </c>
      <c r="C4" s="56" t="s">
        <v>4</v>
      </c>
      <c r="D4" s="55" t="s">
        <v>5</v>
      </c>
      <c r="E4" s="55" t="s">
        <v>6</v>
      </c>
      <c r="G4" s="54" t="s">
        <v>123</v>
      </c>
    </row>
    <row r="5" spans="1:9" x14ac:dyDescent="0.2">
      <c r="A5" s="45">
        <v>1</v>
      </c>
      <c r="B5" s="49">
        <v>22</v>
      </c>
      <c r="C5" s="50">
        <v>280</v>
      </c>
      <c r="D5" s="49" t="s">
        <v>10</v>
      </c>
      <c r="E5" s="49" t="s">
        <v>8</v>
      </c>
      <c r="G5" s="54" t="s">
        <v>52</v>
      </c>
    </row>
    <row r="6" spans="1:9" x14ac:dyDescent="0.2">
      <c r="A6" s="45">
        <v>2</v>
      </c>
      <c r="B6" s="49">
        <v>5</v>
      </c>
      <c r="C6" s="50">
        <v>356</v>
      </c>
      <c r="D6" s="49" t="s">
        <v>7</v>
      </c>
      <c r="E6" s="49" t="s">
        <v>9</v>
      </c>
      <c r="G6" s="52" t="s">
        <v>50</v>
      </c>
      <c r="H6" s="54" t="s">
        <v>49</v>
      </c>
      <c r="I6" s="52" t="s">
        <v>48</v>
      </c>
    </row>
    <row r="7" spans="1:9" x14ac:dyDescent="0.2">
      <c r="A7" s="45">
        <v>3</v>
      </c>
      <c r="B7" s="49">
        <v>36</v>
      </c>
      <c r="C7" s="50">
        <v>412</v>
      </c>
      <c r="D7" s="49" t="s">
        <v>10</v>
      </c>
      <c r="E7" s="49" t="s">
        <v>8</v>
      </c>
      <c r="G7" s="52" t="s">
        <v>47</v>
      </c>
      <c r="H7" s="53">
        <v>499</v>
      </c>
      <c r="I7" s="52">
        <v>250</v>
      </c>
    </row>
    <row r="8" spans="1:9" x14ac:dyDescent="0.2">
      <c r="A8" s="45">
        <v>4</v>
      </c>
      <c r="B8" s="49">
        <v>0</v>
      </c>
      <c r="C8" s="50">
        <v>475</v>
      </c>
      <c r="D8" s="49" t="s">
        <v>10</v>
      </c>
      <c r="E8" s="49" t="s">
        <v>9</v>
      </c>
      <c r="G8" s="52" t="s">
        <v>46</v>
      </c>
      <c r="H8" s="53">
        <v>999</v>
      </c>
      <c r="I8" s="52">
        <v>750</v>
      </c>
    </row>
    <row r="9" spans="1:9" x14ac:dyDescent="0.2">
      <c r="A9" s="45">
        <v>5</v>
      </c>
      <c r="B9" s="49">
        <v>3</v>
      </c>
      <c r="C9" s="50">
        <v>494</v>
      </c>
      <c r="D9" s="49" t="s">
        <v>10</v>
      </c>
      <c r="E9" s="49" t="s">
        <v>9</v>
      </c>
      <c r="G9" s="52" t="s">
        <v>45</v>
      </c>
      <c r="H9" s="53">
        <v>1499</v>
      </c>
      <c r="I9" s="52">
        <v>1250</v>
      </c>
    </row>
    <row r="10" spans="1:9" x14ac:dyDescent="0.2">
      <c r="A10" s="45">
        <v>6</v>
      </c>
      <c r="B10" s="49">
        <v>13</v>
      </c>
      <c r="C10" s="50">
        <v>582</v>
      </c>
      <c r="D10" s="49" t="s">
        <v>10</v>
      </c>
      <c r="E10" s="49" t="s">
        <v>9</v>
      </c>
      <c r="G10" s="52" t="s">
        <v>44</v>
      </c>
      <c r="H10" s="53">
        <v>1999</v>
      </c>
      <c r="I10" s="52">
        <v>1750</v>
      </c>
    </row>
    <row r="11" spans="1:9" x14ac:dyDescent="0.2">
      <c r="A11" s="45">
        <v>7</v>
      </c>
      <c r="B11" s="49">
        <v>28</v>
      </c>
      <c r="C11" s="50">
        <v>648</v>
      </c>
      <c r="D11" s="49" t="s">
        <v>10</v>
      </c>
      <c r="E11" s="49" t="s">
        <v>9</v>
      </c>
      <c r="G11" s="52" t="s">
        <v>43</v>
      </c>
      <c r="H11" s="53">
        <v>2499</v>
      </c>
      <c r="I11" s="52">
        <v>2250</v>
      </c>
    </row>
    <row r="12" spans="1:9" x14ac:dyDescent="0.2">
      <c r="A12" s="45">
        <v>8</v>
      </c>
      <c r="B12" s="49">
        <v>5</v>
      </c>
      <c r="C12" s="50">
        <v>650</v>
      </c>
      <c r="D12" s="49" t="s">
        <v>10</v>
      </c>
      <c r="E12" s="49" t="s">
        <v>9</v>
      </c>
      <c r="G12" s="52" t="s">
        <v>42</v>
      </c>
      <c r="H12" s="53">
        <v>2999</v>
      </c>
      <c r="I12" s="52">
        <v>2750</v>
      </c>
    </row>
    <row r="13" spans="1:9" x14ac:dyDescent="0.2">
      <c r="A13" s="45">
        <v>9</v>
      </c>
      <c r="B13" s="49">
        <v>14</v>
      </c>
      <c r="C13" s="50">
        <v>698</v>
      </c>
      <c r="D13" s="49" t="s">
        <v>11</v>
      </c>
      <c r="E13" s="49" t="s">
        <v>9</v>
      </c>
      <c r="G13" s="52" t="s">
        <v>41</v>
      </c>
      <c r="H13" s="53">
        <v>3499</v>
      </c>
      <c r="I13" s="52">
        <v>3250</v>
      </c>
    </row>
    <row r="14" spans="1:9" x14ac:dyDescent="0.2">
      <c r="A14" s="45">
        <v>10</v>
      </c>
      <c r="B14" s="49">
        <v>64</v>
      </c>
      <c r="C14" s="50">
        <v>800</v>
      </c>
      <c r="D14" s="49" t="s">
        <v>11</v>
      </c>
      <c r="E14" s="49" t="s">
        <v>8</v>
      </c>
    </row>
    <row r="15" spans="1:9" x14ac:dyDescent="0.2">
      <c r="A15" s="45">
        <v>11</v>
      </c>
      <c r="B15" s="49">
        <v>8</v>
      </c>
      <c r="C15" s="50">
        <v>801</v>
      </c>
      <c r="D15" s="49" t="s">
        <v>10</v>
      </c>
      <c r="E15" s="49" t="s">
        <v>9</v>
      </c>
      <c r="G15"/>
      <c r="H15"/>
      <c r="I15"/>
    </row>
    <row r="16" spans="1:9" x14ac:dyDescent="0.2">
      <c r="A16" s="45">
        <v>12</v>
      </c>
      <c r="B16" s="49">
        <v>4</v>
      </c>
      <c r="C16" s="50">
        <v>810</v>
      </c>
      <c r="D16" s="49" t="s">
        <v>7</v>
      </c>
      <c r="E16" s="49" t="s">
        <v>9</v>
      </c>
      <c r="G16" s="2"/>
      <c r="H16" s="108"/>
      <c r="I16"/>
    </row>
    <row r="17" spans="1:9" x14ac:dyDescent="0.2">
      <c r="A17" s="45">
        <v>13</v>
      </c>
      <c r="B17" s="49">
        <v>15</v>
      </c>
      <c r="C17" s="50">
        <v>820</v>
      </c>
      <c r="D17" s="49" t="s">
        <v>10</v>
      </c>
      <c r="E17" s="49" t="s">
        <v>9</v>
      </c>
      <c r="G17" s="2"/>
      <c r="H17" s="108"/>
      <c r="I17"/>
    </row>
    <row r="18" spans="1:9" x14ac:dyDescent="0.2">
      <c r="A18" s="45">
        <v>14</v>
      </c>
      <c r="B18" s="49">
        <v>211</v>
      </c>
      <c r="C18" s="50">
        <v>989</v>
      </c>
      <c r="D18" s="51" t="s">
        <v>10</v>
      </c>
      <c r="E18" s="49" t="s">
        <v>8</v>
      </c>
      <c r="G18" s="2"/>
      <c r="H18" s="108"/>
      <c r="I18"/>
    </row>
    <row r="19" spans="1:9" x14ac:dyDescent="0.2">
      <c r="A19" s="45">
        <v>15</v>
      </c>
      <c r="B19" s="49">
        <v>1</v>
      </c>
      <c r="C19" s="50">
        <v>1259</v>
      </c>
      <c r="D19" s="49" t="s">
        <v>10</v>
      </c>
      <c r="E19" s="49" t="s">
        <v>9</v>
      </c>
      <c r="G19" s="2"/>
      <c r="H19" s="108"/>
      <c r="I19"/>
    </row>
    <row r="20" spans="1:9" x14ac:dyDescent="0.2">
      <c r="A20" s="45">
        <v>16</v>
      </c>
      <c r="B20" s="49">
        <v>3</v>
      </c>
      <c r="C20" s="50">
        <v>1364</v>
      </c>
      <c r="D20" s="49" t="s">
        <v>10</v>
      </c>
      <c r="E20" s="49" t="s">
        <v>9</v>
      </c>
      <c r="G20" s="2"/>
      <c r="H20" s="108"/>
      <c r="I20"/>
    </row>
    <row r="21" spans="1:9" x14ac:dyDescent="0.2">
      <c r="A21" s="45">
        <v>17</v>
      </c>
      <c r="B21" s="49">
        <v>77</v>
      </c>
      <c r="C21" s="50">
        <v>1789</v>
      </c>
      <c r="D21" s="49" t="s">
        <v>11</v>
      </c>
      <c r="E21" s="49" t="s">
        <v>8</v>
      </c>
      <c r="G21" s="2"/>
      <c r="H21" s="108"/>
      <c r="I21"/>
    </row>
    <row r="22" spans="1:9" x14ac:dyDescent="0.2">
      <c r="A22" s="45">
        <v>18</v>
      </c>
      <c r="B22" s="49">
        <v>273</v>
      </c>
      <c r="C22" s="50">
        <v>3117</v>
      </c>
      <c r="D22" s="49" t="s">
        <v>7</v>
      </c>
      <c r="E22" s="49" t="s">
        <v>8</v>
      </c>
      <c r="G22"/>
      <c r="H22"/>
      <c r="I22"/>
    </row>
    <row r="23" spans="1:9" x14ac:dyDescent="0.2">
      <c r="A23" s="45">
        <v>19</v>
      </c>
      <c r="B23" s="49">
        <v>17</v>
      </c>
      <c r="C23" s="50">
        <v>3292</v>
      </c>
      <c r="D23" s="49" t="s">
        <v>7</v>
      </c>
      <c r="E23" s="49" t="s">
        <v>9</v>
      </c>
      <c r="G23"/>
      <c r="H23"/>
      <c r="I23"/>
    </row>
    <row r="24" spans="1:9" ht="13.5" thickBot="1" x14ac:dyDescent="0.25">
      <c r="A24" s="48">
        <v>20</v>
      </c>
      <c r="B24" s="46">
        <v>176</v>
      </c>
      <c r="C24" s="47">
        <v>3388</v>
      </c>
      <c r="D24" s="46" t="s">
        <v>7</v>
      </c>
      <c r="E24" s="46" t="s">
        <v>8</v>
      </c>
      <c r="G24"/>
      <c r="H24"/>
      <c r="I24"/>
    </row>
    <row r="25" spans="1:9" ht="13.5" thickTop="1" x14ac:dyDescent="0.2">
      <c r="G25"/>
      <c r="H25"/>
      <c r="I25"/>
    </row>
    <row r="26" spans="1:9" x14ac:dyDescent="0.2">
      <c r="G26"/>
      <c r="H26"/>
      <c r="I26"/>
    </row>
    <row r="27" spans="1:9" x14ac:dyDescent="0.2">
      <c r="G27"/>
      <c r="H27"/>
      <c r="I27"/>
    </row>
    <row r="28" spans="1:9" x14ac:dyDescent="0.2">
      <c r="G28"/>
      <c r="H28"/>
      <c r="I28"/>
    </row>
    <row r="29" spans="1:9" x14ac:dyDescent="0.2">
      <c r="G29"/>
      <c r="H29"/>
      <c r="I29"/>
    </row>
    <row r="30" spans="1:9" x14ac:dyDescent="0.2">
      <c r="G30"/>
      <c r="H30"/>
      <c r="I30"/>
    </row>
    <row r="31" spans="1:9" x14ac:dyDescent="0.2">
      <c r="G31"/>
      <c r="H31"/>
      <c r="I31"/>
    </row>
    <row r="32" spans="1:9" x14ac:dyDescent="0.2">
      <c r="G32"/>
      <c r="H32"/>
      <c r="I32"/>
    </row>
    <row r="33" spans="7:7" x14ac:dyDescent="0.2">
      <c r="G33"/>
    </row>
    <row r="34" spans="7:7" x14ac:dyDescent="0.2">
      <c r="G34"/>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Intro + data</vt:lpstr>
      <vt:lpstr>Overview</vt:lpstr>
      <vt:lpstr>Categorical</vt:lpstr>
      <vt:lpstr>create PivotTable</vt:lpstr>
      <vt:lpstr>Cat. Graphs</vt:lpstr>
      <vt:lpstr>Continency Table</vt:lpstr>
      <vt:lpstr>Frequency Types</vt:lpstr>
      <vt:lpstr>Frequency Table</vt:lpstr>
      <vt:lpstr>CM 10.79</vt:lpstr>
      <vt:lpstr>Histo 1</vt:lpstr>
      <vt:lpstr>Histo 2</vt:lpstr>
      <vt:lpstr>PivotTable</vt:lpstr>
      <vt:lpstr>Histo 3 A</vt:lpstr>
      <vt:lpstr>Histo 3 B</vt:lpstr>
      <vt:lpstr>Histo 4</vt:lpstr>
      <vt:lpstr>Frequency fcn</vt:lpstr>
      <vt:lpstr>JMP Distributions</vt:lpstr>
      <vt:lpstr>JMP Output</vt:lpstr>
      <vt:lpstr>Beds</vt:lpstr>
    </vt:vector>
  </TitlesOfParts>
  <Company>Va. Commonwealth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School of Business</dc:creator>
  <cp:lastModifiedBy>RAndrews</cp:lastModifiedBy>
  <dcterms:created xsi:type="dcterms:W3CDTF">2000-03-03T01:52:28Z</dcterms:created>
  <dcterms:modified xsi:type="dcterms:W3CDTF">2017-09-12T03:41:02Z</dcterms:modified>
</cp:coreProperties>
</file>