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6.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embeddings/oleObject9.bin" ContentType="application/vnd.openxmlformats-officedocument.oleObject"/>
  <Override PartName="/xl/comments2.xml" ContentType="application/vnd.openxmlformats-officedocument.spreadsheetml.comments+xml"/>
  <Override PartName="/xl/drawings/drawing9.xml" ContentType="application/vnd.openxmlformats-officedocument.drawing+xml"/>
  <Override PartName="/xl/embeddings/oleObject10.bin" ContentType="application/vnd.openxmlformats-officedocument.oleObject"/>
  <Override PartName="/xl/comments3.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drawings/drawing10.xml" ContentType="application/vnd.openxmlformats-officedocument.drawing+xml"/>
  <Override PartName="/xl/embeddings/oleObject11.bin" ContentType="application/vnd.openxmlformats-officedocument.oleObject"/>
  <Override PartName="/xl/comments4.xml" ContentType="application/vnd.openxmlformats-officedocument.spreadsheetml.comments+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drawings/drawing11.xml" ContentType="application/vnd.openxmlformats-officedocument.drawing+xml"/>
  <Override PartName="/xl/embeddings/oleObject12.bin" ContentType="application/vnd.openxmlformats-officedocument.oleObject"/>
  <Override PartName="/xl/embeddings/oleObject13.bin" ContentType="application/vnd.openxmlformats-officedocument.oleObject"/>
  <Override PartName="/xl/comments5.xml" ContentType="application/vnd.openxmlformats-officedocument.spreadsheetml.comments+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ink/ink35.xml" ContentType="application/inkml+xml"/>
  <Override PartName="/xl/ink/ink36.xml" ContentType="application/inkml+xml"/>
  <Override PartName="/xl/ink/ink37.xml" ContentType="application/inkml+xml"/>
  <Override PartName="/xl/ink/ink38.xml" ContentType="application/inkml+xml"/>
  <Override PartName="/xl/ink/ink39.xml" ContentType="application/inkml+xml"/>
  <Override PartName="/xl/ink/ink40.xml" ContentType="application/inkml+xml"/>
  <Override PartName="/xl/ink/ink41.xml" ContentType="application/inkml+xml"/>
  <Override PartName="/xl/ink/ink42.xml" ContentType="application/inkml+xml"/>
  <Override PartName="/xl/ink/ink43.xml" ContentType="application/inkml+xml"/>
  <Override PartName="/xl/ink/ink44.xml" ContentType="application/inkml+xml"/>
  <Override PartName="/xl/ink/ink45.xml" ContentType="application/inkml+xml"/>
  <Override PartName="/xl/ink/ink46.xml" ContentType="application/inkml+xml"/>
  <Override PartName="/xl/ink/ink47.xml" ContentType="application/inkml+xml"/>
  <Override PartName="/xl/ink/ink48.xml" ContentType="application/inkml+xml"/>
  <Override PartName="/xl/ink/ink49.xml" ContentType="application/inkml+xml"/>
  <Override PartName="/xl/ink/ink50.xml" ContentType="application/inkml+xml"/>
  <Override PartName="/xl/ink/ink51.xml" ContentType="application/inkml+xml"/>
  <Override PartName="/xl/drawings/drawing12.xml" ContentType="application/vnd.openxmlformats-officedocument.drawing+xml"/>
  <Override PartName="/xl/drawings/drawing13.xml" ContentType="application/vnd.openxmlformats-officedocument.drawing+xml"/>
  <Override PartName="/xl/embeddings/oleObject14.bin" ContentType="application/vnd.openxmlformats-officedocument.oleObject"/>
  <Override PartName="/xl/embeddings/oleObject15.bin" ContentType="application/vnd.openxmlformats-officedocument.oleObject"/>
  <Override PartName="/xl/comments6.xml" ContentType="application/vnd.openxmlformats-officedocument.spreadsheetml.comments+xml"/>
  <Override PartName="/xl/ink/ink52.xml" ContentType="application/inkml+xml"/>
  <Override PartName="/xl/ink/ink53.xml" ContentType="application/inkml+xml"/>
  <Override PartName="/xl/ink/ink54.xml" ContentType="application/inkml+xml"/>
  <Override PartName="/xl/ink/ink55.xml" ContentType="application/inkml+xml"/>
  <Override PartName="/xl/ink/ink56.xml" ContentType="application/inkml+xml"/>
  <Override PartName="/xl/ink/ink57.xml" ContentType="application/inkml+xml"/>
  <Override PartName="/xl/ink/ink58.xml" ContentType="application/inkml+xml"/>
  <Override PartName="/xl/ink/ink59.xml" ContentType="application/inkml+xml"/>
  <Override PartName="/xl/ink/ink60.xml" ContentType="application/inkml+xml"/>
  <Override PartName="/xl/ink/ink61.xml" ContentType="application/inkml+xml"/>
  <Override PartName="/xl/ink/ink62.xml" ContentType="application/inkml+xml"/>
  <Override PartName="/xl/ink/ink63.xml" ContentType="application/inkml+xml"/>
  <Override PartName="/xl/ink/ink64.xml" ContentType="application/inkml+xml"/>
  <Override PartName="/xl/ink/ink65.xml" ContentType="application/inkml+xml"/>
  <Override PartName="/xl/ink/ink66.xml" ContentType="application/inkml+xml"/>
  <Override PartName="/xl/ink/ink67.xml" ContentType="application/inkml+xml"/>
  <Override PartName="/xl/ink/ink68.xml" ContentType="application/inkml+xml"/>
  <Override PartName="/xl/ink/ink69.xml" ContentType="application/inkml+xml"/>
  <Override PartName="/xl/ink/ink70.xml" ContentType="application/inkml+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RAndrews\Documents\Sharpe text\Sharp 3rd ed\"/>
    </mc:Choice>
  </mc:AlternateContent>
  <bookViews>
    <workbookView xWindow="930" yWindow="0" windowWidth="20880" windowHeight="8610" firstSheet="1" activeTab="1"/>
  </bookViews>
  <sheets>
    <sheet name="Estimators" sheetId="1" r:id="rId1"/>
    <sheet name="Diagram" sheetId="2" r:id="rId2"/>
    <sheet name="Table Values" sheetId="3" r:id="rId3"/>
    <sheet name="C.I. Mean" sheetId="21" r:id="rId4"/>
    <sheet name="Mean Example" sheetId="4" r:id="rId5"/>
    <sheet name="Testing Intro" sheetId="9" r:id="rId6"/>
    <sheet name="Errors" sheetId="10" r:id="rId7"/>
    <sheet name="Analogy" sheetId="11" r:id="rId8"/>
    <sheet name="Confidence Interval Method" sheetId="12" r:id="rId9"/>
    <sheet name="Critical Method" sheetId="13" r:id="rId10"/>
    <sheet name="p-value Method" sheetId="14" r:id="rId11"/>
    <sheet name="Mean Example 2-tail" sheetId="19" r:id="rId12"/>
    <sheet name="JMP 2-tail" sheetId="26" r:id="rId13"/>
    <sheet name="Mean Example 1-tail" sheetId="18" r:id="rId14"/>
    <sheet name="Mean 1-tail lower " sheetId="24" r:id="rId15"/>
    <sheet name="Flow C I. Method" sheetId="15" r:id="rId16"/>
    <sheet name="Flow C. V." sheetId="16" r:id="rId17"/>
    <sheet name="Flow p-v Method" sheetId="17" r:id="rId18"/>
  </sheets>
  <calcPr calcId="171027"/>
</workbook>
</file>

<file path=xl/calcChain.xml><?xml version="1.0" encoding="utf-8"?>
<calcChain xmlns="http://schemas.openxmlformats.org/spreadsheetml/2006/main">
  <c r="F23" i="14" l="1"/>
  <c r="M14" i="14"/>
  <c r="J14" i="14"/>
  <c r="F21" i="14"/>
  <c r="F22" i="14"/>
  <c r="F17" i="14"/>
  <c r="F19" i="14"/>
  <c r="F18" i="14"/>
  <c r="F16" i="14"/>
  <c r="F17" i="13"/>
  <c r="M18" i="13" s="1"/>
  <c r="F14" i="14"/>
  <c r="F15" i="14" s="1"/>
  <c r="M19" i="14" s="1"/>
  <c r="J11" i="14"/>
  <c r="G12" i="14" s="1"/>
  <c r="F15" i="13"/>
  <c r="N16" i="13"/>
  <c r="K16" i="13"/>
  <c r="F16" i="13"/>
  <c r="F13" i="13"/>
  <c r="G11" i="13"/>
  <c r="J10" i="13"/>
  <c r="F14" i="13" s="1"/>
  <c r="L13" i="12"/>
  <c r="F13" i="12"/>
  <c r="F14" i="12" s="1"/>
  <c r="F17" i="12" s="1"/>
  <c r="F12" i="12"/>
  <c r="G10" i="12"/>
  <c r="J9" i="12"/>
  <c r="F33" i="4"/>
  <c r="C18" i="24"/>
  <c r="B18" i="24"/>
  <c r="A10" i="24"/>
  <c r="D8" i="24"/>
  <c r="C6" i="24"/>
  <c r="H1" i="18"/>
  <c r="F17" i="21"/>
  <c r="F16" i="21"/>
  <c r="I1" i="19"/>
  <c r="D26" i="19"/>
  <c r="D4" i="19"/>
  <c r="D8" i="19"/>
  <c r="D9" i="19" s="1"/>
  <c r="F35" i="4"/>
  <c r="F34" i="4"/>
  <c r="A31" i="4"/>
  <c r="A32" i="4"/>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G2" i="18"/>
  <c r="D12" i="18"/>
  <c r="D4" i="18"/>
  <c r="G4" i="18"/>
  <c r="G7" i="18" s="1"/>
  <c r="D6" i="18"/>
  <c r="D9" i="18" s="1"/>
  <c r="B5" i="3"/>
  <c r="C5" i="3" s="1"/>
  <c r="D5" i="3" s="1"/>
  <c r="E5" i="3" s="1"/>
  <c r="F5" i="3"/>
  <c r="B6" i="3"/>
  <c r="C6" i="3"/>
  <c r="D6" i="3" s="1"/>
  <c r="E6" i="3" s="1"/>
  <c r="F6" i="3"/>
  <c r="B7" i="3"/>
  <c r="F7" i="3" s="1"/>
  <c r="B8" i="3"/>
  <c r="C8" i="3"/>
  <c r="D8" i="3" s="1"/>
  <c r="E8" i="3" s="1"/>
  <c r="F8" i="3"/>
  <c r="A29" i="4"/>
  <c r="A30" i="4" s="1"/>
  <c r="A33" i="4" s="1"/>
  <c r="A28" i="4"/>
  <c r="D24" i="19"/>
  <c r="D22" i="19"/>
  <c r="I12" i="19"/>
  <c r="D23" i="19"/>
  <c r="D12" i="19"/>
  <c r="G9" i="18"/>
  <c r="D25" i="19"/>
  <c r="G2" i="19"/>
  <c r="D16" i="19" s="1"/>
  <c r="F16" i="12" l="1"/>
  <c r="C7" i="3"/>
  <c r="D7" i="3" s="1"/>
  <c r="E7" i="3" s="1"/>
  <c r="D15" i="19"/>
  <c r="G4" i="19"/>
  <c r="G6" i="19" l="1"/>
  <c r="G8" i="19"/>
</calcChain>
</file>

<file path=xl/comments1.xml><?xml version="1.0" encoding="utf-8"?>
<comments xmlns="http://schemas.openxmlformats.org/spreadsheetml/2006/main">
  <authors>
    <author>RAndrews</author>
  </authors>
  <commentList>
    <comment ref="E1" authorId="0" shapeId="0">
      <text>
        <r>
          <rPr>
            <b/>
            <sz val="9"/>
            <color indexed="81"/>
            <rFont val="Tahoma"/>
            <family val="2"/>
          </rPr>
          <t>A Standard Error is a term that is generally used to refer to the Standard Deviation of a sample statistic.</t>
        </r>
        <r>
          <rPr>
            <sz val="9"/>
            <color indexed="81"/>
            <rFont val="Tahoma"/>
            <family val="2"/>
          </rPr>
          <t xml:space="preserve">
The Sharpe text tends to only use the term Standard Error and SE when refering to the standard deviation of a sample statistic if it is expressed in terms of a sample statistic.  However they use Standard Deviation and SD when referring to the standard deviation of a sample statistic if it is expressed in terms of a parameter or a hypothesized value for that parameter.  This is not a universal convention and many statisticians use the term Standard Error and SE no matter how it is expressed.  I am using SE with different subscripts to denote whether it is expressed Theoretically with the true parameter, or Sample Based with a sample statistic, or Hypothesis Based with a hypothesized value.</t>
        </r>
      </text>
    </comment>
  </commentList>
</comments>
</file>

<file path=xl/comments2.xml><?xml version="1.0" encoding="utf-8"?>
<comments xmlns="http://schemas.openxmlformats.org/spreadsheetml/2006/main">
  <authors>
    <author>LENOVO USER</author>
  </authors>
  <commentList>
    <comment ref="G10" authorId="0" shapeId="0">
      <text>
        <r>
          <rPr>
            <b/>
            <sz val="8"/>
            <color indexed="81"/>
            <rFont val="Arial"/>
            <family val="2"/>
          </rPr>
          <t>The input probability for TINV &amp; T.INV.2T is the area in two tails.   α=.05 for a 2-tail test so the area in 2-tails is .05.</t>
        </r>
        <r>
          <rPr>
            <sz val="8"/>
            <color indexed="81"/>
            <rFont val="Arial"/>
            <family val="2"/>
          </rPr>
          <t xml:space="preserve">
</t>
        </r>
      </text>
    </comment>
    <comment ref="E13" authorId="0" shapeId="0">
      <text>
        <r>
          <rPr>
            <b/>
            <sz val="8"/>
            <color indexed="81"/>
            <rFont val="Tahoma"/>
            <family val="2"/>
          </rPr>
          <t>The Sharpe text calls this value from the table the Critical Value.</t>
        </r>
        <r>
          <rPr>
            <sz val="8"/>
            <color indexed="81"/>
            <rFont val="Tahoma"/>
            <family val="2"/>
          </rPr>
          <t xml:space="preserve">
</t>
        </r>
      </text>
    </comment>
    <comment ref="F13" authorId="0" shapeId="0">
      <text>
        <r>
          <rPr>
            <b/>
            <sz val="8"/>
            <color indexed="81"/>
            <rFont val="Tahoma"/>
            <family val="2"/>
          </rPr>
          <t>For a 95% Confidence Interval, the cumulative probability = .975</t>
        </r>
        <r>
          <rPr>
            <sz val="8"/>
            <color indexed="81"/>
            <rFont val="Tahoma"/>
            <family val="2"/>
          </rPr>
          <t xml:space="preserve">
</t>
        </r>
      </text>
    </comment>
  </commentList>
</comments>
</file>

<file path=xl/comments3.xml><?xml version="1.0" encoding="utf-8"?>
<comments xmlns="http://schemas.openxmlformats.org/spreadsheetml/2006/main">
  <authors>
    <author>LENOVO USER</author>
  </authors>
  <commentList>
    <comment ref="G11" authorId="0" shapeId="0">
      <text>
        <r>
          <rPr>
            <b/>
            <sz val="8"/>
            <color indexed="81"/>
            <rFont val="Arial"/>
            <family val="2"/>
          </rPr>
          <t>The input probability for TINV &amp; T.INV.2T is the area in two tails.   α=.05 for a 2-tail test so the area in 2-tails is .05.</t>
        </r>
        <r>
          <rPr>
            <sz val="8"/>
            <color indexed="81"/>
            <rFont val="Arial"/>
            <family val="2"/>
          </rPr>
          <t xml:space="preserve">
</t>
        </r>
      </text>
    </comment>
    <comment ref="E14" authorId="0" shapeId="0">
      <text>
        <r>
          <rPr>
            <b/>
            <sz val="8"/>
            <color indexed="81"/>
            <rFont val="Tahoma"/>
            <family val="2"/>
          </rPr>
          <t>The Sharpe text calls this value from the table the Critical Value.</t>
        </r>
        <r>
          <rPr>
            <sz val="8"/>
            <color indexed="81"/>
            <rFont val="Tahoma"/>
            <family val="2"/>
          </rPr>
          <t xml:space="preserve">
</t>
        </r>
      </text>
    </comment>
    <comment ref="F14" authorId="0" shapeId="0">
      <text>
        <r>
          <rPr>
            <b/>
            <sz val="8"/>
            <color indexed="81"/>
            <rFont val="Tahoma"/>
            <family val="2"/>
          </rPr>
          <t>For a 95% Confidence Interval, the cumulative probability = .975</t>
        </r>
        <r>
          <rPr>
            <sz val="8"/>
            <color indexed="81"/>
            <rFont val="Tahoma"/>
            <family val="2"/>
          </rPr>
          <t xml:space="preserve">
</t>
        </r>
      </text>
    </comment>
  </commentList>
</comments>
</file>

<file path=xl/comments4.xml><?xml version="1.0" encoding="utf-8"?>
<comments xmlns="http://schemas.openxmlformats.org/spreadsheetml/2006/main">
  <authors>
    <author>LENOVO USER</author>
  </authors>
  <commentList>
    <comment ref="G12" authorId="0" shapeId="0">
      <text>
        <r>
          <rPr>
            <b/>
            <sz val="8"/>
            <color indexed="81"/>
            <rFont val="Arial"/>
            <family val="2"/>
          </rPr>
          <t>The input probability for TINV &amp; T.INV.2T is the area in two tails.   α=.05 for a 2-tail test so the area in 2-tails is .05.</t>
        </r>
        <r>
          <rPr>
            <sz val="8"/>
            <color indexed="81"/>
            <rFont val="Arial"/>
            <family val="2"/>
          </rPr>
          <t xml:space="preserve">
</t>
        </r>
      </text>
    </comment>
  </commentList>
</comments>
</file>

<file path=xl/comments5.xml><?xml version="1.0" encoding="utf-8"?>
<comments xmlns="http://schemas.openxmlformats.org/spreadsheetml/2006/main">
  <authors>
    <author>LENOVO USER</author>
    <author>RAndrews</author>
  </authors>
  <commentList>
    <comment ref="G2" authorId="0" shapeId="0">
      <text>
        <r>
          <rPr>
            <b/>
            <sz val="8"/>
            <color indexed="81"/>
            <rFont val="Arial"/>
            <family val="2"/>
          </rPr>
          <t>The input probability for TINV &amp; T.INV.2T is the area in two tails.   α=.05 for a 2-tail test so the area in 2-tails is .05.</t>
        </r>
        <r>
          <rPr>
            <sz val="8"/>
            <color indexed="81"/>
            <rFont val="Arial"/>
            <family val="2"/>
          </rPr>
          <t xml:space="preserve">
</t>
        </r>
      </text>
    </comment>
    <comment ref="D9" authorId="1" shapeId="0">
      <text>
        <r>
          <rPr>
            <b/>
            <sz val="9"/>
            <color indexed="81"/>
            <rFont val="Tahoma"/>
            <family val="2"/>
          </rPr>
          <t>For the TDIST, T.DIST.RT and T.DIST.2T functions the input value must be a positive number, while T.DIST will accept a negative value as input.</t>
        </r>
        <r>
          <rPr>
            <sz val="9"/>
            <color indexed="81"/>
            <rFont val="Tahoma"/>
            <family val="2"/>
          </rPr>
          <t xml:space="preserve">
</t>
        </r>
      </text>
    </comment>
  </commentList>
</comments>
</file>

<file path=xl/comments6.xml><?xml version="1.0" encoding="utf-8"?>
<comments xmlns="http://schemas.openxmlformats.org/spreadsheetml/2006/main">
  <authors>
    <author>RAndrews</author>
    <author>LENOVO USER</author>
  </authors>
  <commentList>
    <comment ref="H1" authorId="0" shapeId="0">
      <text>
        <r>
          <rPr>
            <b/>
            <sz val="9"/>
            <color indexed="81"/>
            <rFont val="Tahoma"/>
            <family val="2"/>
          </rPr>
          <t xml:space="preserve">The input probability for TINV &amp; T.INV.2T is the area in two tails.   α=.1 for a 1-tail test so the area in 2-tails is .2.
</t>
        </r>
        <r>
          <rPr>
            <b/>
            <sz val="9"/>
            <color indexed="57"/>
            <rFont val="Tahoma"/>
            <family val="2"/>
          </rPr>
          <t>If you use T.INV then the input probability is the cumulative area in the left tail so the input probability is 1- .1 = .9</t>
        </r>
        <r>
          <rPr>
            <sz val="9"/>
            <color indexed="81"/>
            <rFont val="Tahoma"/>
            <family val="2"/>
          </rPr>
          <t xml:space="preserve">
</t>
        </r>
      </text>
    </comment>
    <comment ref="G2" authorId="1" shapeId="0">
      <text>
        <r>
          <rPr>
            <b/>
            <sz val="9"/>
            <color indexed="81"/>
            <rFont val="Arial"/>
            <family val="2"/>
          </rPr>
          <t>The input probability for TINV &amp; T.INV.2T is the area in two tails.   α=.1 for a 1-tail test so the area in 2-tails is .2.</t>
        </r>
        <r>
          <rPr>
            <sz val="8"/>
            <color indexed="81"/>
            <rFont val="Arial"/>
            <family val="2"/>
          </rPr>
          <t xml:space="preserve">
</t>
        </r>
        <r>
          <rPr>
            <b/>
            <sz val="9"/>
            <color indexed="57"/>
            <rFont val="Arial"/>
            <family val="2"/>
          </rPr>
          <t>If you use T.INV then the input probability is the cumulative area in the left tail so the input probability is 1- .1 = .9</t>
        </r>
      </text>
    </comment>
  </commentList>
</comments>
</file>

<file path=xl/sharedStrings.xml><?xml version="1.0" encoding="utf-8"?>
<sst xmlns="http://schemas.openxmlformats.org/spreadsheetml/2006/main" count="305" uniqueCount="224">
  <si>
    <t>Point Estimation</t>
  </si>
  <si>
    <t>Corresponding Sample Statistic</t>
  </si>
  <si>
    <t>Minimum Variance Unbiased Estimator</t>
  </si>
  <si>
    <t>Characteristic</t>
  </si>
  <si>
    <t>Parameter</t>
  </si>
  <si>
    <t xml:space="preserve">Best Estimate for the Parameter  </t>
  </si>
  <si>
    <t>Mean</t>
  </si>
  <si>
    <r>
      <t xml:space="preserve">Confidence Level  = 1 - </t>
    </r>
    <r>
      <rPr>
        <sz val="14"/>
        <rFont val="Symbol"/>
        <family val="1"/>
        <charset val="2"/>
      </rPr>
      <t>a</t>
    </r>
    <r>
      <rPr>
        <sz val="14"/>
        <rFont val="Arial"/>
        <family val="2"/>
      </rPr>
      <t xml:space="preserve"> = 100*(1-</t>
    </r>
    <r>
      <rPr>
        <sz val="14"/>
        <rFont val="Symbol"/>
        <family val="1"/>
        <charset val="2"/>
      </rPr>
      <t>a</t>
    </r>
    <r>
      <rPr>
        <sz val="14"/>
        <rFont val="Arial"/>
        <family val="2"/>
      </rPr>
      <t>) %</t>
    </r>
  </si>
  <si>
    <r>
      <t>a</t>
    </r>
    <r>
      <rPr>
        <b/>
        <sz val="14"/>
        <rFont val="Arial"/>
        <family val="2"/>
      </rPr>
      <t xml:space="preserve"> = Alpha</t>
    </r>
  </si>
  <si>
    <t>2-sided Table Value</t>
  </si>
  <si>
    <t>2-tail</t>
  </si>
  <si>
    <t>1-tail</t>
  </si>
  <si>
    <t>Cumulative</t>
  </si>
  <si>
    <r>
      <t xml:space="preserve">s used for </t>
    </r>
    <r>
      <rPr>
        <b/>
        <sz val="16"/>
        <color indexed="12"/>
        <rFont val="Symbol"/>
        <family val="1"/>
        <charset val="2"/>
      </rPr>
      <t>s</t>
    </r>
  </si>
  <si>
    <t>Confidence</t>
  </si>
  <si>
    <t>Area</t>
  </si>
  <si>
    <t>= Degrees of Freedom = df = n-1</t>
  </si>
  <si>
    <r>
      <t xml:space="preserve">1  - </t>
    </r>
    <r>
      <rPr>
        <b/>
        <sz val="16"/>
        <rFont val="Symbol"/>
        <family val="1"/>
        <charset val="2"/>
      </rPr>
      <t>a</t>
    </r>
  </si>
  <si>
    <r>
      <t>a</t>
    </r>
    <r>
      <rPr>
        <b/>
        <sz val="16"/>
        <rFont val="Arial"/>
        <family val="2"/>
      </rPr>
      <t xml:space="preserve"> </t>
    </r>
  </si>
  <si>
    <r>
      <t>a</t>
    </r>
    <r>
      <rPr>
        <b/>
        <sz val="14"/>
        <rFont val="Arial"/>
        <family val="2"/>
      </rPr>
      <t>/2</t>
    </r>
  </si>
  <si>
    <r>
      <t>1-</t>
    </r>
    <r>
      <rPr>
        <b/>
        <sz val="16"/>
        <rFont val="Symbol"/>
        <family val="1"/>
        <charset val="2"/>
      </rPr>
      <t>a</t>
    </r>
    <r>
      <rPr>
        <b/>
        <sz val="14"/>
        <rFont val="Arial"/>
        <family val="2"/>
      </rPr>
      <t>/2</t>
    </r>
  </si>
  <si>
    <r>
      <t xml:space="preserve">Z </t>
    </r>
    <r>
      <rPr>
        <b/>
        <vertAlign val="subscript"/>
        <sz val="16"/>
        <color indexed="61"/>
        <rFont val="Arial"/>
        <family val="2"/>
      </rPr>
      <t xml:space="preserve">1 - </t>
    </r>
    <r>
      <rPr>
        <b/>
        <vertAlign val="subscript"/>
        <sz val="18"/>
        <color indexed="61"/>
        <rFont val="Symbol"/>
        <family val="1"/>
        <charset val="2"/>
      </rPr>
      <t>a</t>
    </r>
    <r>
      <rPr>
        <b/>
        <vertAlign val="subscript"/>
        <sz val="16"/>
        <color indexed="61"/>
        <rFont val="Arial"/>
        <family val="2"/>
      </rPr>
      <t>/2</t>
    </r>
  </si>
  <si>
    <r>
      <t xml:space="preserve">t </t>
    </r>
    <r>
      <rPr>
        <b/>
        <vertAlign val="subscript"/>
        <sz val="16"/>
        <color indexed="12"/>
        <rFont val="Arial"/>
        <family val="2"/>
      </rPr>
      <t xml:space="preserve">1 - </t>
    </r>
    <r>
      <rPr>
        <b/>
        <vertAlign val="subscript"/>
        <sz val="18"/>
        <color indexed="12"/>
        <rFont val="Symbol"/>
        <family val="1"/>
        <charset val="2"/>
      </rPr>
      <t>a</t>
    </r>
    <r>
      <rPr>
        <b/>
        <vertAlign val="subscript"/>
        <sz val="16"/>
        <color indexed="12"/>
        <rFont val="Arial"/>
        <family val="2"/>
      </rPr>
      <t>/2</t>
    </r>
  </si>
  <si>
    <t>General Form for a 2-sided Confidence Interval for an Unknown Location Parameter</t>
  </si>
  <si>
    <t>(Minimum Variance Unbiased Estimator of the Parameter) ± (2-sided Margin of Error)</t>
  </si>
  <si>
    <t>(Margin of Error) = (Table Value) * (Standard Error of the Estimate)</t>
  </si>
  <si>
    <r>
      <t>Confidence = 100*(1-</t>
    </r>
    <r>
      <rPr>
        <sz val="16"/>
        <rFont val="Symbol"/>
        <family val="1"/>
        <charset val="2"/>
      </rPr>
      <t>a</t>
    </r>
    <r>
      <rPr>
        <sz val="14"/>
        <rFont val="Arial"/>
        <family val="2"/>
      </rPr>
      <t>)%</t>
    </r>
  </si>
  <si>
    <t>General Form for a Two-sided Confidence Interval for an Unknown Location Parameter</t>
  </si>
  <si>
    <t>Z</t>
  </si>
  <si>
    <t>Margin of Error =</t>
  </si>
  <si>
    <r>
      <t>Null Hypothesis  (Indicated by H</t>
    </r>
    <r>
      <rPr>
        <vertAlign val="subscript"/>
        <sz val="14"/>
        <color indexed="12"/>
        <rFont val="Arial"/>
        <family val="2"/>
      </rPr>
      <t>0</t>
    </r>
    <r>
      <rPr>
        <sz val="14"/>
        <color indexed="12"/>
        <rFont val="Arial"/>
        <family val="2"/>
      </rPr>
      <t xml:space="preserve">  and always has = )</t>
    </r>
  </si>
  <si>
    <t>Examples</t>
  </si>
  <si>
    <t xml:space="preserve">Sample data will be obtained to determine if they support concluding that the null hypothesis is true or </t>
  </si>
  <si>
    <t>if the data support rejecting the null and concluding that the alternate hypothesis is true.</t>
  </si>
  <si>
    <t>Data from the current sample are never used in the creation of either the null or alternate hypotheses.</t>
  </si>
  <si>
    <t>Types of Errors that can result from hypothesis testing</t>
  </si>
  <si>
    <t xml:space="preserve">Type I Error </t>
  </si>
  <si>
    <r>
      <t>- H</t>
    </r>
    <r>
      <rPr>
        <b/>
        <vertAlign val="subscript"/>
        <sz val="16"/>
        <rFont val="Times New Roman"/>
        <family val="1"/>
      </rPr>
      <t>0</t>
    </r>
    <r>
      <rPr>
        <b/>
        <sz val="16"/>
        <rFont val="Times New Roman"/>
        <family val="1"/>
      </rPr>
      <t xml:space="preserve"> is rejected when it is really true</t>
    </r>
  </si>
  <si>
    <t xml:space="preserve">Type II Error </t>
  </si>
  <si>
    <r>
      <t>- H</t>
    </r>
    <r>
      <rPr>
        <b/>
        <vertAlign val="subscript"/>
        <sz val="16"/>
        <rFont val="Times New Roman"/>
        <family val="1"/>
      </rPr>
      <t>0</t>
    </r>
    <r>
      <rPr>
        <b/>
        <sz val="16"/>
        <rFont val="Times New Roman"/>
        <family val="1"/>
      </rPr>
      <t xml:space="preserve"> is accepted when H</t>
    </r>
    <r>
      <rPr>
        <b/>
        <vertAlign val="subscript"/>
        <sz val="16"/>
        <rFont val="Times New Roman"/>
        <family val="1"/>
      </rPr>
      <t>a</t>
    </r>
    <r>
      <rPr>
        <b/>
        <sz val="16"/>
        <rFont val="Times New Roman"/>
        <family val="1"/>
      </rPr>
      <t xml:space="preserve"> is really true</t>
    </r>
  </si>
  <si>
    <t>Alpha =</t>
  </si>
  <si>
    <t xml:space="preserve">= Probability of a Type I Error </t>
  </si>
  <si>
    <r>
      <t>= P(Rejecting H</t>
    </r>
    <r>
      <rPr>
        <b/>
        <vertAlign val="subscript"/>
        <sz val="16"/>
        <rFont val="Times New Roman"/>
        <family val="1"/>
      </rPr>
      <t>0</t>
    </r>
    <r>
      <rPr>
        <b/>
        <sz val="16"/>
        <rFont val="Times New Roman"/>
        <family val="1"/>
      </rPr>
      <t xml:space="preserve"> | H</t>
    </r>
    <r>
      <rPr>
        <b/>
        <vertAlign val="subscript"/>
        <sz val="16"/>
        <rFont val="Times New Roman"/>
        <family val="1"/>
      </rPr>
      <t>0</t>
    </r>
    <r>
      <rPr>
        <b/>
        <sz val="16"/>
        <rFont val="Times New Roman"/>
        <family val="1"/>
      </rPr>
      <t xml:space="preserve"> is true) </t>
    </r>
  </si>
  <si>
    <t xml:space="preserve">= Probability of a Type II Error </t>
  </si>
  <si>
    <r>
      <t>= P(Accepting H</t>
    </r>
    <r>
      <rPr>
        <b/>
        <vertAlign val="subscript"/>
        <sz val="16"/>
        <rFont val="Times New Roman"/>
        <family val="1"/>
      </rPr>
      <t>0</t>
    </r>
    <r>
      <rPr>
        <b/>
        <sz val="16"/>
        <rFont val="Times New Roman"/>
        <family val="1"/>
      </rPr>
      <t xml:space="preserve"> | H</t>
    </r>
    <r>
      <rPr>
        <b/>
        <vertAlign val="subscript"/>
        <sz val="16"/>
        <rFont val="Times New Roman"/>
        <family val="1"/>
      </rPr>
      <t>a</t>
    </r>
    <r>
      <rPr>
        <b/>
        <sz val="16"/>
        <rFont val="Times New Roman"/>
        <family val="1"/>
      </rPr>
      <t xml:space="preserve"> is true) </t>
    </r>
  </si>
  <si>
    <r>
      <t>A Type I Error can only occur if H</t>
    </r>
    <r>
      <rPr>
        <b/>
        <vertAlign val="subscript"/>
        <sz val="14"/>
        <rFont val="Times New Roman"/>
        <family val="1"/>
      </rPr>
      <t>0</t>
    </r>
    <r>
      <rPr>
        <b/>
        <sz val="14"/>
        <rFont val="Times New Roman"/>
        <family val="1"/>
      </rPr>
      <t xml:space="preserve"> is rejected by the test</t>
    </r>
  </si>
  <si>
    <r>
      <t>A Type II Error can only occur if the test fails to reject H</t>
    </r>
    <r>
      <rPr>
        <b/>
        <vertAlign val="subscript"/>
        <sz val="14"/>
        <rFont val="Times New Roman"/>
        <family val="1"/>
      </rPr>
      <t>0</t>
    </r>
    <r>
      <rPr>
        <b/>
        <sz val="14"/>
        <rFont val="Times New Roman"/>
        <family val="1"/>
      </rPr>
      <t xml:space="preserve"> </t>
    </r>
  </si>
  <si>
    <t xml:space="preserve">Confidence Interval Method to test </t>
  </si>
  <si>
    <r>
      <t>H</t>
    </r>
    <r>
      <rPr>
        <b/>
        <vertAlign val="subscript"/>
        <sz val="12"/>
        <rFont val="Times New Roman"/>
        <family val="1"/>
      </rPr>
      <t>0</t>
    </r>
    <r>
      <rPr>
        <b/>
        <sz val="14"/>
        <rFont val="Times New Roman"/>
        <family val="1"/>
      </rPr>
      <t>: Parameter  (is equal to)  Hypothesized Value</t>
    </r>
  </si>
  <si>
    <t xml:space="preserve">Critical Value Method to test </t>
  </si>
  <si>
    <t xml:space="preserve">p-value  Method to test </t>
  </si>
  <si>
    <t>Confidence Interval Method</t>
  </si>
  <si>
    <t>Critical Value Method</t>
  </si>
  <si>
    <t>p-value Method</t>
  </si>
  <si>
    <r>
      <t xml:space="preserve">Sample of </t>
    </r>
    <r>
      <rPr>
        <b/>
        <sz val="10"/>
        <color indexed="12"/>
        <rFont val="Arial"/>
        <family val="2"/>
      </rPr>
      <t>25</t>
    </r>
    <r>
      <rPr>
        <sz val="10"/>
        <rFont val="Arial"/>
      </rPr>
      <t xml:space="preserve"> observations</t>
    </r>
  </si>
  <si>
    <t>Mean =</t>
  </si>
  <si>
    <t>Standard Deviation = s =</t>
  </si>
  <si>
    <t>&lt; This is the sample standard deviation</t>
  </si>
  <si>
    <t>SE =</t>
  </si>
  <si>
    <t>Test Statistic = TS =</t>
  </si>
  <si>
    <t>Upper Limit =</t>
  </si>
  <si>
    <t>NONE</t>
  </si>
  <si>
    <t>Lower Limit =</t>
  </si>
  <si>
    <t>p-value =</t>
  </si>
  <si>
    <t>100 is outside the interval, REJECT NULL</t>
  </si>
  <si>
    <t>Upper Critical Value =</t>
  </si>
  <si>
    <t>2.5 &gt; 1.318, REJECT NULL</t>
  </si>
  <si>
    <t>Lower Critical Value =</t>
  </si>
  <si>
    <r>
      <t xml:space="preserve">Standard practice is to control </t>
    </r>
    <r>
      <rPr>
        <b/>
        <sz val="16"/>
        <rFont val="Calibri"/>
        <family val="2"/>
      </rPr>
      <t>α</t>
    </r>
    <r>
      <rPr>
        <b/>
        <sz val="16"/>
        <rFont val="Times New Roman"/>
        <family val="1"/>
      </rPr>
      <t xml:space="preserve"> and make it small.  </t>
    </r>
  </si>
  <si>
    <r>
      <t xml:space="preserve">Typical values for </t>
    </r>
    <r>
      <rPr>
        <b/>
        <sz val="16"/>
        <color indexed="12"/>
        <rFont val="Calibri"/>
        <family val="2"/>
      </rPr>
      <t>α</t>
    </r>
    <r>
      <rPr>
        <b/>
        <sz val="16"/>
        <color indexed="12"/>
        <rFont val="Times New Roman"/>
        <family val="1"/>
      </rPr>
      <t xml:space="preserve"> are .1, .05 or .01. </t>
    </r>
  </si>
  <si>
    <r>
      <t>H</t>
    </r>
    <r>
      <rPr>
        <b/>
        <vertAlign val="subscript"/>
        <sz val="14"/>
        <rFont val="Times New Roman"/>
        <family val="1"/>
      </rPr>
      <t>A</t>
    </r>
    <r>
      <rPr>
        <b/>
        <sz val="14"/>
        <rFont val="Times New Roman"/>
        <family val="1"/>
      </rPr>
      <t>: Parameter (differs from) Hypothesized Value</t>
    </r>
  </si>
  <si>
    <t>Table Value for 1-.05 = 95% Confidence Interval =</t>
  </si>
  <si>
    <r>
      <t xml:space="preserve">Margin of Error </t>
    </r>
    <r>
      <rPr>
        <sz val="10"/>
        <rFont val="Arial"/>
        <family val="2"/>
      </rPr>
      <t xml:space="preserve">for 95% Confidence Interval </t>
    </r>
    <r>
      <rPr>
        <b/>
        <sz val="10"/>
        <rFont val="Arial"/>
        <family val="2"/>
      </rPr>
      <t>=</t>
    </r>
  </si>
  <si>
    <t xml:space="preserve"> = F13*F12</t>
  </si>
  <si>
    <r>
      <t xml:space="preserve">Upper Limit </t>
    </r>
    <r>
      <rPr>
        <sz val="10"/>
        <rFont val="Arial"/>
        <family val="2"/>
      </rPr>
      <t xml:space="preserve">for 95% Confidence Interval </t>
    </r>
    <r>
      <rPr>
        <b/>
        <sz val="10"/>
        <rFont val="Arial"/>
        <family val="2"/>
      </rPr>
      <t>=</t>
    </r>
  </si>
  <si>
    <r>
      <t xml:space="preserve">Lower Limit </t>
    </r>
    <r>
      <rPr>
        <sz val="10"/>
        <rFont val="Arial"/>
        <family val="2"/>
      </rPr>
      <t xml:space="preserve">for 95% Confidence Interval </t>
    </r>
    <r>
      <rPr>
        <b/>
        <sz val="10"/>
        <rFont val="Arial"/>
        <family val="2"/>
      </rPr>
      <t>=</t>
    </r>
  </si>
  <si>
    <r>
      <t xml:space="preserve">Confidence Interval </t>
    </r>
    <r>
      <rPr>
        <sz val="8"/>
        <rFont val="Arial"/>
        <family val="2"/>
      </rPr>
      <t>(you are not required to know this)</t>
    </r>
  </si>
  <si>
    <r>
      <t xml:space="preserve">REJECT NULL, p-value = .0098 &lt; .10 = </t>
    </r>
    <r>
      <rPr>
        <b/>
        <sz val="10"/>
        <color indexed="10"/>
        <rFont val="Calibri"/>
        <family val="2"/>
      </rPr>
      <t>α</t>
    </r>
  </si>
  <si>
    <r>
      <t xml:space="preserve">For an unknown phenomenon MEAN, </t>
    </r>
    <r>
      <rPr>
        <sz val="14"/>
        <rFont val="Arial"/>
        <family val="2"/>
      </rPr>
      <t>μ</t>
    </r>
  </si>
  <si>
    <r>
      <rPr>
        <b/>
        <sz val="14"/>
        <rFont val="Arial"/>
        <family val="2"/>
      </rPr>
      <t>Theoretical Standard Error of y-bar = SE</t>
    </r>
    <r>
      <rPr>
        <b/>
        <vertAlign val="subscript"/>
        <sz val="14"/>
        <rFont val="Arial"/>
        <family val="2"/>
      </rPr>
      <t>T</t>
    </r>
    <r>
      <rPr>
        <b/>
        <sz val="14"/>
        <rFont val="Arial"/>
        <family val="2"/>
      </rPr>
      <t>(y-bar) = σ / n</t>
    </r>
    <r>
      <rPr>
        <b/>
        <vertAlign val="superscript"/>
        <sz val="14"/>
        <rFont val="Arial"/>
        <family val="2"/>
      </rPr>
      <t>.5</t>
    </r>
    <r>
      <rPr>
        <b/>
        <sz val="14"/>
        <rFont val="Arial"/>
        <family val="2"/>
      </rPr>
      <t xml:space="preserve"> </t>
    </r>
    <r>
      <rPr>
        <sz val="10"/>
        <rFont val="Arial"/>
        <family val="2"/>
      </rPr>
      <t xml:space="preserve"> {note that the square root of a number = (number)</t>
    </r>
    <r>
      <rPr>
        <vertAlign val="superscript"/>
        <sz val="10"/>
        <rFont val="Arial"/>
        <family val="2"/>
      </rPr>
      <t>.5</t>
    </r>
    <r>
      <rPr>
        <sz val="10"/>
        <rFont val="Arial"/>
        <family val="2"/>
      </rPr>
      <t>}</t>
    </r>
  </si>
  <si>
    <r>
      <rPr>
        <b/>
        <sz val="14"/>
        <rFont val="Arial"/>
        <family val="2"/>
      </rPr>
      <t>Sample based estimate of Standard Error of y-bar = SE(y-bar) = s / n</t>
    </r>
    <r>
      <rPr>
        <b/>
        <vertAlign val="superscript"/>
        <sz val="14"/>
        <rFont val="Arial"/>
        <family val="2"/>
      </rPr>
      <t>.5</t>
    </r>
    <r>
      <rPr>
        <b/>
        <sz val="14"/>
        <rFont val="Arial"/>
        <family val="2"/>
      </rPr>
      <t xml:space="preserve"> </t>
    </r>
    <r>
      <rPr>
        <sz val="10"/>
        <rFont val="Arial"/>
        <family val="2"/>
      </rPr>
      <t xml:space="preserve"> {σ is estimated by s}</t>
    </r>
  </si>
  <si>
    <r>
      <t xml:space="preserve">Confidence Interval for Estimating μ or Testing </t>
    </r>
    <r>
      <rPr>
        <b/>
        <sz val="14"/>
        <rFont val="Arial"/>
        <family val="2"/>
      </rPr>
      <t>H</t>
    </r>
    <r>
      <rPr>
        <b/>
        <vertAlign val="subscript"/>
        <sz val="14"/>
        <rFont val="Arial"/>
        <family val="2"/>
      </rPr>
      <t>0</t>
    </r>
    <r>
      <rPr>
        <b/>
        <sz val="14"/>
        <rFont val="Arial"/>
        <family val="2"/>
      </rPr>
      <t>: μ = μ</t>
    </r>
    <r>
      <rPr>
        <b/>
        <vertAlign val="subscript"/>
        <sz val="14"/>
        <rFont val="Arial"/>
        <family val="2"/>
      </rPr>
      <t>0</t>
    </r>
  </si>
  <si>
    <r>
      <t xml:space="preserve"> Versus </t>
    </r>
    <r>
      <rPr>
        <b/>
        <sz val="14"/>
        <rFont val="Arial"/>
        <family val="2"/>
      </rPr>
      <t>H</t>
    </r>
    <r>
      <rPr>
        <b/>
        <vertAlign val="subscript"/>
        <sz val="14"/>
        <rFont val="Arial"/>
        <family val="2"/>
      </rPr>
      <t>A</t>
    </r>
    <r>
      <rPr>
        <b/>
        <sz val="14"/>
        <rFont val="Arial"/>
        <family val="2"/>
      </rPr>
      <t xml:space="preserve">: μ </t>
    </r>
    <r>
      <rPr>
        <b/>
        <sz val="14"/>
        <rFont val="Calibri"/>
        <family val="2"/>
      </rPr>
      <t>≠</t>
    </r>
    <r>
      <rPr>
        <b/>
        <sz val="14"/>
        <rFont val="Arial"/>
        <family val="2"/>
      </rPr>
      <t xml:space="preserve"> μ</t>
    </r>
    <r>
      <rPr>
        <b/>
        <vertAlign val="subscript"/>
        <sz val="14"/>
        <rFont val="Arial"/>
        <family val="2"/>
      </rPr>
      <t>0</t>
    </r>
  </si>
  <si>
    <r>
      <rPr>
        <sz val="14"/>
        <rFont val="Calibri"/>
        <family val="2"/>
      </rPr>
      <t>±</t>
    </r>
    <r>
      <rPr>
        <sz val="14"/>
        <rFont val="Arial"/>
        <family val="2"/>
      </rPr>
      <t xml:space="preserve"> TINV(</t>
    </r>
    <r>
      <rPr>
        <sz val="14"/>
        <rFont val="Calibri"/>
        <family val="2"/>
      </rPr>
      <t>α,n-1</t>
    </r>
    <r>
      <rPr>
        <sz val="14"/>
        <rFont val="Arial"/>
        <family val="2"/>
      </rPr>
      <t xml:space="preserve">) </t>
    </r>
    <r>
      <rPr>
        <sz val="14"/>
        <rFont val="Calibri"/>
        <family val="2"/>
      </rPr>
      <t>•</t>
    </r>
    <r>
      <rPr>
        <sz val="14"/>
        <rFont val="Arial"/>
        <family val="2"/>
      </rPr>
      <t xml:space="preserve"> </t>
    </r>
  </si>
  <si>
    <t>m</t>
  </si>
  <si>
    <r>
      <rPr>
        <sz val="11"/>
        <color indexed="8"/>
        <rFont val="Times New Roman"/>
        <family val="1"/>
      </rPr>
      <t xml:space="preserve">and ≥ in the null if &lt; is in the alternate.  </t>
    </r>
    <r>
      <rPr>
        <b/>
        <sz val="11"/>
        <color indexed="8"/>
        <rFont val="Times New Roman"/>
        <family val="1"/>
      </rPr>
      <t>Never have = in the alternate hypothesis</t>
    </r>
    <r>
      <rPr>
        <sz val="11"/>
        <color indexed="8"/>
        <rFont val="Times New Roman"/>
        <family val="1"/>
      </rPr>
      <t>.</t>
    </r>
  </si>
  <si>
    <t xml:space="preserve">Even though our text does not use them, other texts do use ≤ in the null if &gt; is in the alternate </t>
  </si>
  <si>
    <t xml:space="preserve">because rejecting the null in favor of the alternate is a strong statement supporting the alternate hypothesis .  </t>
  </si>
  <si>
    <t xml:space="preserve">The null is the default and it is the conclusion until there is adequate evidence to the contrary. </t>
  </si>
  <si>
    <t xml:space="preserve">However, failing to reject the null is not a strong statement supporting the null hypothesis.  </t>
  </si>
  <si>
    <t xml:space="preserve">Failing to reject the null as a conclusion merely says that there was inadquate information or evidence </t>
  </si>
  <si>
    <t xml:space="preserve">to make a strong statement of support for the alternate hypothesis.    </t>
  </si>
  <si>
    <r>
      <t xml:space="preserve">The null hypothesis has the claimed value and must have = in some form (either =, </t>
    </r>
    <r>
      <rPr>
        <b/>
        <sz val="11"/>
        <color indexed="8"/>
        <rFont val="Calibri"/>
        <family val="2"/>
      </rPr>
      <t>≤ or ≥)</t>
    </r>
    <r>
      <rPr>
        <b/>
        <sz val="11"/>
        <color indexed="8"/>
        <rFont val="Times New Roman"/>
        <family val="1"/>
      </rPr>
      <t xml:space="preserve">.  </t>
    </r>
    <r>
      <rPr>
        <sz val="11"/>
        <color indexed="8"/>
        <rFont val="Calibri"/>
        <family val="2"/>
      </rPr>
      <t/>
    </r>
  </si>
  <si>
    <t xml:space="preserve">The alternate hypothesis contains what the investigator wants to make a strong statement about, </t>
  </si>
  <si>
    <t>The Descriptive Statistics Procedure in Excel Data Analysis will calculate the sample mean and margin of error.</t>
  </si>
  <si>
    <t xml:space="preserve">Example </t>
  </si>
  <si>
    <t xml:space="preserve">Data </t>
  </si>
  <si>
    <t>Std. Dev.</t>
  </si>
  <si>
    <t>obs. #</t>
  </si>
  <si>
    <t>95% Table Value</t>
  </si>
  <si>
    <t>d.f.</t>
  </si>
  <si>
    <t>95% Margin of Error</t>
  </si>
  <si>
    <t>Standard Error</t>
  </si>
  <si>
    <t>Median</t>
  </si>
  <si>
    <t>Mode</t>
  </si>
  <si>
    <t>Standard Deviation</t>
  </si>
  <si>
    <t>Sample Variance</t>
  </si>
  <si>
    <t>Kurtosis</t>
  </si>
  <si>
    <t>Skewness</t>
  </si>
  <si>
    <t>Range</t>
  </si>
  <si>
    <t>Minimum</t>
  </si>
  <si>
    <t>Maximum</t>
  </si>
  <si>
    <t>Sum</t>
  </si>
  <si>
    <t>Count</t>
  </si>
  <si>
    <t>Confidence Level(95.0%)</t>
  </si>
  <si>
    <r>
      <rPr>
        <sz val="14"/>
        <color indexed="60"/>
        <rFont val="Calibri"/>
        <family val="2"/>
      </rPr>
      <t>←</t>
    </r>
    <r>
      <rPr>
        <sz val="14"/>
        <color indexed="60"/>
        <rFont val="Arial"/>
        <family val="2"/>
      </rPr>
      <t xml:space="preserve"> This is the Margin of Error for a 95% Interval</t>
    </r>
  </si>
  <si>
    <r>
      <rPr>
        <sz val="14"/>
        <color indexed="60"/>
        <rFont val="Calibri"/>
        <family val="2"/>
      </rPr>
      <t>←</t>
    </r>
    <r>
      <rPr>
        <sz val="14"/>
        <color indexed="60"/>
        <rFont val="Arial"/>
        <family val="2"/>
      </rPr>
      <t xml:space="preserve"> This is the Sample Mean</t>
    </r>
  </si>
  <si>
    <t>Upper Limit for a 95% Confidence Interval =</t>
  </si>
  <si>
    <t>Lower Limit for a 95% Confidence Interval =</t>
  </si>
  <si>
    <t>= sample mean + Margin of Error</t>
  </si>
  <si>
    <t>= sample mean - Margin of Error</t>
  </si>
  <si>
    <r>
      <t xml:space="preserve">Alpha = </t>
    </r>
    <r>
      <rPr>
        <b/>
        <sz val="18"/>
        <rFont val="Calibri"/>
        <family val="2"/>
      </rPr>
      <t>α</t>
    </r>
  </si>
  <si>
    <r>
      <t xml:space="preserve">Beta = </t>
    </r>
    <r>
      <rPr>
        <b/>
        <sz val="18"/>
        <rFont val="Times New Roman"/>
        <family val="1"/>
      </rPr>
      <t>β</t>
    </r>
  </si>
  <si>
    <r>
      <t>H</t>
    </r>
    <r>
      <rPr>
        <b/>
        <vertAlign val="subscript"/>
        <sz val="12"/>
        <rFont val="Arial"/>
        <family val="2"/>
      </rPr>
      <t>0</t>
    </r>
    <r>
      <rPr>
        <b/>
        <sz val="12"/>
        <rFont val="Arial"/>
        <family val="2"/>
      </rPr>
      <t xml:space="preserve">: </t>
    </r>
    <r>
      <rPr>
        <b/>
        <sz val="12"/>
        <rFont val="Symbol"/>
        <family val="1"/>
        <charset val="2"/>
      </rPr>
      <t xml:space="preserve">m </t>
    </r>
    <r>
      <rPr>
        <b/>
        <sz val="12"/>
        <rFont val="Arial"/>
        <family val="2"/>
      </rPr>
      <t>= 10</t>
    </r>
  </si>
  <si>
    <r>
      <t>H</t>
    </r>
    <r>
      <rPr>
        <b/>
        <vertAlign val="subscript"/>
        <sz val="12"/>
        <rFont val="Arial"/>
        <family val="2"/>
      </rPr>
      <t>A</t>
    </r>
    <r>
      <rPr>
        <b/>
        <sz val="12"/>
        <rFont val="Arial"/>
        <family val="2"/>
      </rPr>
      <t xml:space="preserve">: </t>
    </r>
    <r>
      <rPr>
        <b/>
        <sz val="12"/>
        <rFont val="Symbol"/>
        <family val="1"/>
        <charset val="2"/>
      </rPr>
      <t xml:space="preserve">m </t>
    </r>
    <r>
      <rPr>
        <b/>
        <sz val="12"/>
        <rFont val="Calibri"/>
        <family val="2"/>
      </rPr>
      <t>≠</t>
    </r>
    <r>
      <rPr>
        <b/>
        <sz val="12"/>
        <rFont val="Arial"/>
        <family val="2"/>
      </rPr>
      <t xml:space="preserve"> 10</t>
    </r>
  </si>
  <si>
    <r>
      <t xml:space="preserve">Sample of </t>
    </r>
    <r>
      <rPr>
        <b/>
        <sz val="10"/>
        <color indexed="12"/>
        <rFont val="Arial"/>
        <family val="2"/>
      </rPr>
      <t>16</t>
    </r>
    <r>
      <rPr>
        <sz val="10"/>
        <rFont val="Arial"/>
      </rPr>
      <t xml:space="preserve"> observations</t>
    </r>
  </si>
  <si>
    <t>= Table Value</t>
  </si>
  <si>
    <t>2-tail Critical Value =</t>
  </si>
  <si>
    <t>sample Standard Deviation = s =</t>
  </si>
  <si>
    <t>10 is inside the interval, FAIL TO REJECT NULL</t>
  </si>
  <si>
    <r>
      <t xml:space="preserve">FAIL TO REJECT NULL, p-value = .1544 &gt; .05 = </t>
    </r>
    <r>
      <rPr>
        <b/>
        <sz val="10"/>
        <color indexed="10"/>
        <rFont val="Calibri"/>
        <family val="2"/>
      </rPr>
      <t>α</t>
    </r>
  </si>
  <si>
    <t xml:space="preserve">Confidence Interval </t>
  </si>
  <si>
    <t>FAIL TO REJECT NULL</t>
  </si>
  <si>
    <t>-2.131 &lt; -1.5 &lt; 2.131</t>
  </si>
  <si>
    <t>Lower C.V. &lt; TS &lt; Upper C.V.</t>
  </si>
  <si>
    <t xml:space="preserve">d.f.=16-1= </t>
  </si>
  <si>
    <t>2-tail p-value =</t>
  </si>
  <si>
    <r>
      <t xml:space="preserve">Test Statistic = </t>
    </r>
    <r>
      <rPr>
        <b/>
        <sz val="10"/>
        <rFont val="Arial"/>
        <family val="2"/>
      </rPr>
      <t>TS =</t>
    </r>
  </si>
  <si>
    <r>
      <rPr>
        <b/>
        <sz val="10"/>
        <rFont val="Arial"/>
        <family val="2"/>
      </rPr>
      <t xml:space="preserve">1-tail area </t>
    </r>
    <r>
      <rPr>
        <sz val="10"/>
        <rFont val="Arial"/>
        <family val="2"/>
      </rPr>
      <t>below TS =</t>
    </r>
  </si>
  <si>
    <t>1-tail Critical  Value =</t>
  </si>
  <si>
    <t>=TDIST(D6,24,1)</t>
  </si>
  <si>
    <r>
      <t>H</t>
    </r>
    <r>
      <rPr>
        <b/>
        <vertAlign val="subscript"/>
        <sz val="12"/>
        <rFont val="Arial"/>
        <family val="2"/>
      </rPr>
      <t>0</t>
    </r>
    <r>
      <rPr>
        <b/>
        <sz val="12"/>
        <rFont val="Arial"/>
        <family val="2"/>
      </rPr>
      <t xml:space="preserve">: </t>
    </r>
    <r>
      <rPr>
        <b/>
        <sz val="12"/>
        <rFont val="Symbol"/>
        <family val="1"/>
        <charset val="2"/>
      </rPr>
      <t>m</t>
    </r>
    <r>
      <rPr>
        <b/>
        <sz val="12"/>
        <rFont val="Arial"/>
        <family val="2"/>
      </rPr>
      <t>=100</t>
    </r>
  </si>
  <si>
    <r>
      <t>H</t>
    </r>
    <r>
      <rPr>
        <b/>
        <vertAlign val="subscript"/>
        <sz val="12"/>
        <rFont val="Arial"/>
        <family val="2"/>
      </rPr>
      <t>a</t>
    </r>
    <r>
      <rPr>
        <b/>
        <sz val="12"/>
        <rFont val="Arial"/>
        <family val="2"/>
      </rPr>
      <t xml:space="preserve">: </t>
    </r>
    <r>
      <rPr>
        <b/>
        <sz val="12"/>
        <rFont val="Symbol"/>
        <family val="1"/>
        <charset val="2"/>
      </rPr>
      <t>m</t>
    </r>
    <r>
      <rPr>
        <b/>
        <sz val="12"/>
        <rFont val="Arial"/>
        <family val="2"/>
      </rPr>
      <t>&gt;100</t>
    </r>
  </si>
  <si>
    <t>Statement of no difference (a parameter value and the hypothesized value are the same)</t>
  </si>
  <si>
    <t xml:space="preserve"> (the parameter value differs from the null hypothesized value)</t>
  </si>
  <si>
    <t xml:space="preserve">Statement that contradicts the Null Hypothesis by specifying a difference </t>
  </si>
  <si>
    <r>
      <t>Alternate Hypothesis  (Indicated by H</t>
    </r>
    <r>
      <rPr>
        <vertAlign val="subscript"/>
        <sz val="14"/>
        <color indexed="12"/>
        <rFont val="Arial"/>
        <family val="2"/>
      </rPr>
      <t>A</t>
    </r>
    <r>
      <rPr>
        <sz val="14"/>
        <color indexed="12"/>
        <rFont val="Arial"/>
        <family val="2"/>
      </rPr>
      <t>, H</t>
    </r>
    <r>
      <rPr>
        <vertAlign val="subscript"/>
        <sz val="14"/>
        <color indexed="12"/>
        <rFont val="Arial"/>
        <family val="2"/>
      </rPr>
      <t>a</t>
    </r>
    <r>
      <rPr>
        <sz val="14"/>
        <color indexed="12"/>
        <rFont val="Arial"/>
        <family val="2"/>
      </rPr>
      <t xml:space="preserve"> or H</t>
    </r>
    <r>
      <rPr>
        <vertAlign val="subscript"/>
        <sz val="14"/>
        <color indexed="12"/>
        <rFont val="Arial"/>
        <family val="2"/>
      </rPr>
      <t>1</t>
    </r>
    <r>
      <rPr>
        <sz val="14"/>
        <color indexed="12"/>
        <rFont val="Arial"/>
        <family val="2"/>
      </rPr>
      <t xml:space="preserve"> and uses </t>
    </r>
    <r>
      <rPr>
        <sz val="16"/>
        <color indexed="12"/>
        <rFont val="Arial"/>
        <family val="2"/>
      </rPr>
      <t>&lt;</t>
    </r>
    <r>
      <rPr>
        <sz val="14"/>
        <color indexed="12"/>
        <rFont val="Arial"/>
        <family val="2"/>
      </rPr>
      <t xml:space="preserve">, </t>
    </r>
    <r>
      <rPr>
        <sz val="16"/>
        <color indexed="12"/>
        <rFont val="Arial"/>
        <family val="2"/>
      </rPr>
      <t>&gt;</t>
    </r>
    <r>
      <rPr>
        <sz val="14"/>
        <color indexed="12"/>
        <rFont val="Arial"/>
        <family val="2"/>
      </rPr>
      <t xml:space="preserve"> or </t>
    </r>
    <r>
      <rPr>
        <b/>
        <sz val="14"/>
        <color indexed="12"/>
        <rFont val="Arial"/>
        <family val="2"/>
      </rPr>
      <t xml:space="preserve"> </t>
    </r>
    <r>
      <rPr>
        <b/>
        <sz val="16"/>
        <color indexed="12"/>
        <rFont val="Times New Roman"/>
        <family val="1"/>
      </rPr>
      <t>≠</t>
    </r>
    <r>
      <rPr>
        <sz val="14"/>
        <color indexed="12"/>
        <rFont val="Arial"/>
        <family val="2"/>
      </rPr>
      <t>)</t>
    </r>
  </si>
  <si>
    <t>Most often, the desired conclusion is to conclude the alternate hypothesis.  Researcher wants to Reject the Null.</t>
  </si>
  <si>
    <t xml:space="preserve">The motivation for conducting the test is seek information to support the inequality in the alternate hypothesis.  </t>
  </si>
  <si>
    <t xml:space="preserve">Std. Dev. </t>
  </si>
  <si>
    <t xml:space="preserve">Sample </t>
  </si>
  <si>
    <t xml:space="preserve">Theoretical </t>
  </si>
  <si>
    <t>Based</t>
  </si>
  <si>
    <t xml:space="preserve">Standard </t>
  </si>
  <si>
    <t>Error</t>
  </si>
  <si>
    <r>
      <rPr>
        <b/>
        <sz val="14"/>
        <rFont val="Arial"/>
        <family val="2"/>
      </rPr>
      <t>Theoretical Standard Error of Ῡ = SE</t>
    </r>
    <r>
      <rPr>
        <b/>
        <vertAlign val="subscript"/>
        <sz val="14"/>
        <rFont val="Arial"/>
        <family val="2"/>
      </rPr>
      <t>T</t>
    </r>
    <r>
      <rPr>
        <b/>
        <sz val="14"/>
        <rFont val="Arial"/>
        <family val="2"/>
      </rPr>
      <t xml:space="preserve">(Ῡ) = </t>
    </r>
    <r>
      <rPr>
        <b/>
        <sz val="16"/>
        <rFont val="Symbol"/>
        <family val="1"/>
        <charset val="2"/>
      </rPr>
      <t>s</t>
    </r>
    <r>
      <rPr>
        <b/>
        <sz val="14"/>
        <rFont val="Symbol"/>
        <family val="1"/>
        <charset val="2"/>
      </rPr>
      <t xml:space="preserve"> </t>
    </r>
    <r>
      <rPr>
        <b/>
        <sz val="14"/>
        <rFont val="Arial"/>
        <family val="2"/>
      </rPr>
      <t>/ n</t>
    </r>
    <r>
      <rPr>
        <b/>
        <vertAlign val="superscript"/>
        <sz val="14"/>
        <rFont val="Arial"/>
        <family val="2"/>
      </rPr>
      <t>.5</t>
    </r>
    <r>
      <rPr>
        <b/>
        <sz val="14"/>
        <rFont val="Arial"/>
        <family val="2"/>
      </rPr>
      <t xml:space="preserve"> </t>
    </r>
    <r>
      <rPr>
        <sz val="14"/>
        <rFont val="Arial"/>
        <family val="2"/>
      </rPr>
      <t xml:space="preserve"> {note that the square root of a number = (number)</t>
    </r>
    <r>
      <rPr>
        <vertAlign val="superscript"/>
        <sz val="14"/>
        <rFont val="Arial"/>
        <family val="2"/>
      </rPr>
      <t>.5</t>
    </r>
    <r>
      <rPr>
        <sz val="14"/>
        <rFont val="Arial"/>
        <family val="2"/>
      </rPr>
      <t>}</t>
    </r>
  </si>
  <si>
    <r>
      <t xml:space="preserve">Confidence Interval for estimating </t>
    </r>
    <r>
      <rPr>
        <b/>
        <sz val="14"/>
        <rFont val="Times New Roman"/>
        <family val="1"/>
      </rPr>
      <t>µ</t>
    </r>
  </si>
  <si>
    <t xml:space="preserve"> =TINV(0.05,20)</t>
  </si>
  <si>
    <t xml:space="preserve"> =T.INV.2T(0.05,20)</t>
  </si>
  <si>
    <t>Excel 2010 function in green</t>
  </si>
  <si>
    <r>
      <t xml:space="preserve"> =TDIST(-D8,I1,2) </t>
    </r>
    <r>
      <rPr>
        <b/>
        <sz val="10"/>
        <color indexed="17"/>
        <rFont val="Arial"/>
        <family val="2"/>
      </rPr>
      <t>=T.DIST.2T(-D8,I1)</t>
    </r>
  </si>
  <si>
    <t xml:space="preserve"> =T.DIST.RT(D6,24)</t>
  </si>
  <si>
    <r>
      <t xml:space="preserve">     T.INV.2T(</t>
    </r>
    <r>
      <rPr>
        <b/>
        <sz val="14"/>
        <color indexed="17"/>
        <rFont val="Calibri"/>
        <family val="2"/>
      </rPr>
      <t>α</t>
    </r>
    <r>
      <rPr>
        <b/>
        <sz val="14"/>
        <color indexed="17"/>
        <rFont val="Arial"/>
        <family val="2"/>
      </rPr>
      <t>,df)</t>
    </r>
  </si>
  <si>
    <r>
      <rPr>
        <b/>
        <sz val="14"/>
        <rFont val="Arial"/>
        <family val="2"/>
      </rPr>
      <t>Sample based estimate of Standard Error of Ῡ = SE</t>
    </r>
    <r>
      <rPr>
        <b/>
        <sz val="14"/>
        <rFont val="Arial"/>
        <family val="2"/>
      </rPr>
      <t>(Ῡ) = s / n</t>
    </r>
    <r>
      <rPr>
        <b/>
        <vertAlign val="superscript"/>
        <sz val="14"/>
        <rFont val="Arial"/>
        <family val="2"/>
      </rPr>
      <t>.5</t>
    </r>
    <r>
      <rPr>
        <b/>
        <sz val="14"/>
        <rFont val="Arial"/>
        <family val="2"/>
      </rPr>
      <t xml:space="preserve">  </t>
    </r>
    <r>
      <rPr>
        <sz val="10"/>
        <rFont val="Arial"/>
        <family val="2"/>
      </rPr>
      <t xml:space="preserve"> </t>
    </r>
    <r>
      <rPr>
        <sz val="11"/>
        <rFont val="Arial"/>
        <family val="2"/>
      </rPr>
      <t>{</t>
    </r>
    <r>
      <rPr>
        <sz val="11"/>
        <rFont val="Symbol"/>
        <family val="1"/>
        <charset val="2"/>
      </rPr>
      <t>s</t>
    </r>
    <r>
      <rPr>
        <sz val="11"/>
        <rFont val="Arial"/>
        <family val="2"/>
      </rPr>
      <t xml:space="preserve"> is estimated by s}</t>
    </r>
  </si>
  <si>
    <r>
      <t>Ῡ</t>
    </r>
    <r>
      <rPr>
        <sz val="16"/>
        <rFont val="Times New Roman"/>
        <family val="1"/>
      </rPr>
      <t xml:space="preserve"> </t>
    </r>
    <r>
      <rPr>
        <sz val="16"/>
        <rFont val="Calibri"/>
        <family val="2"/>
      </rPr>
      <t>±</t>
    </r>
    <r>
      <rPr>
        <sz val="16"/>
        <rFont val="Arial"/>
        <family val="2"/>
      </rPr>
      <t xml:space="preserve"> TINV(</t>
    </r>
    <r>
      <rPr>
        <sz val="16"/>
        <rFont val="Calibri"/>
        <family val="2"/>
      </rPr>
      <t>α,df</t>
    </r>
    <r>
      <rPr>
        <sz val="16"/>
        <rFont val="Arial"/>
        <family val="2"/>
      </rPr>
      <t xml:space="preserve">) </t>
    </r>
    <r>
      <rPr>
        <sz val="16"/>
        <rFont val="Calibri"/>
        <family val="2"/>
      </rPr>
      <t>•</t>
    </r>
    <r>
      <rPr>
        <sz val="16"/>
        <rFont val="Arial"/>
        <family val="2"/>
      </rPr>
      <t xml:space="preserve"> s / </t>
    </r>
  </si>
  <si>
    <t xml:space="preserve">95% Table Value (Sharpe text calls this a Critical Value) </t>
  </si>
  <si>
    <r>
      <t>SE(Mean) = SE(</t>
    </r>
    <r>
      <rPr>
        <sz val="14"/>
        <color indexed="60"/>
        <rFont val="Times New Roman"/>
        <family val="1"/>
      </rPr>
      <t>Ῡ</t>
    </r>
    <r>
      <rPr>
        <sz val="14"/>
        <color indexed="60"/>
        <rFont val="Arial"/>
        <family val="2"/>
      </rPr>
      <t>)</t>
    </r>
  </si>
  <si>
    <t xml:space="preserve"> =T.DIST(D8,I1,TRUE)</t>
  </si>
  <si>
    <t xml:space="preserve"> =T.DIST.RT(-D8,I1)</t>
  </si>
  <si>
    <t xml:space="preserve"> =T.DIST.2T(-D8,I1)</t>
  </si>
  <si>
    <t xml:space="preserve"> =T.INV.2T(G1,I1)</t>
  </si>
  <si>
    <t xml:space="preserve"> =T.INV(1-G1/2,I1)</t>
  </si>
  <si>
    <t xml:space="preserve">Mean </t>
  </si>
  <si>
    <t xml:space="preserve">of the </t>
  </si>
  <si>
    <t>Statistic</t>
  </si>
  <si>
    <r>
      <t xml:space="preserve">y-bar or </t>
    </r>
    <r>
      <rPr>
        <sz val="16"/>
        <rFont val="Calibri"/>
        <family val="2"/>
      </rPr>
      <t>Ῡ</t>
    </r>
  </si>
  <si>
    <r>
      <t>H</t>
    </r>
    <r>
      <rPr>
        <b/>
        <vertAlign val="subscript"/>
        <sz val="14"/>
        <color indexed="60"/>
        <rFont val="Times New Roman"/>
        <family val="1"/>
      </rPr>
      <t>0</t>
    </r>
    <r>
      <rPr>
        <b/>
        <sz val="14"/>
        <color indexed="60"/>
        <rFont val="Times New Roman"/>
        <family val="1"/>
      </rPr>
      <t xml:space="preserve">: </t>
    </r>
    <r>
      <rPr>
        <b/>
        <sz val="14"/>
        <color indexed="60"/>
        <rFont val="Calibri"/>
        <family val="2"/>
      </rPr>
      <t xml:space="preserve">µ </t>
    </r>
    <r>
      <rPr>
        <b/>
        <sz val="14"/>
        <color indexed="60"/>
        <rFont val="Times New Roman"/>
        <family val="1"/>
      </rPr>
      <t>= 22</t>
    </r>
  </si>
  <si>
    <r>
      <t>H</t>
    </r>
    <r>
      <rPr>
        <b/>
        <vertAlign val="subscript"/>
        <sz val="14"/>
        <color indexed="60"/>
        <rFont val="Times New Roman"/>
        <family val="1"/>
      </rPr>
      <t>0</t>
    </r>
    <r>
      <rPr>
        <b/>
        <sz val="14"/>
        <color indexed="60"/>
        <rFont val="Times New Roman"/>
        <family val="1"/>
      </rPr>
      <t xml:space="preserve">: </t>
    </r>
    <r>
      <rPr>
        <b/>
        <sz val="14"/>
        <color indexed="60"/>
        <rFont val="Calibri"/>
        <family val="2"/>
      </rPr>
      <t xml:space="preserve">µ ≤ </t>
    </r>
    <r>
      <rPr>
        <b/>
        <sz val="14"/>
        <color indexed="60"/>
        <rFont val="Times New Roman"/>
        <family val="1"/>
      </rPr>
      <t>9</t>
    </r>
  </si>
  <si>
    <r>
      <t>H</t>
    </r>
    <r>
      <rPr>
        <b/>
        <vertAlign val="subscript"/>
        <sz val="14"/>
        <color indexed="60"/>
        <rFont val="Times New Roman"/>
        <family val="1"/>
      </rPr>
      <t>0</t>
    </r>
    <r>
      <rPr>
        <b/>
        <sz val="14"/>
        <color indexed="60"/>
        <rFont val="Times New Roman"/>
        <family val="1"/>
      </rPr>
      <t xml:space="preserve">: </t>
    </r>
    <r>
      <rPr>
        <b/>
        <sz val="14"/>
        <color indexed="60"/>
        <rFont val="Calibri"/>
        <family val="2"/>
      </rPr>
      <t xml:space="preserve">µ </t>
    </r>
    <r>
      <rPr>
        <b/>
        <sz val="14"/>
        <color indexed="60"/>
        <rFont val="Times New Roman"/>
        <family val="1"/>
      </rPr>
      <t>= -4</t>
    </r>
  </si>
  <si>
    <r>
      <t>H</t>
    </r>
    <r>
      <rPr>
        <b/>
        <vertAlign val="subscript"/>
        <sz val="14"/>
        <color indexed="60"/>
        <rFont val="Times New Roman"/>
        <family val="1"/>
      </rPr>
      <t>A</t>
    </r>
    <r>
      <rPr>
        <b/>
        <sz val="14"/>
        <color indexed="60"/>
        <rFont val="Times New Roman"/>
        <family val="1"/>
      </rPr>
      <t xml:space="preserve">: </t>
    </r>
    <r>
      <rPr>
        <b/>
        <sz val="14"/>
        <color indexed="60"/>
        <rFont val="Calibri"/>
        <family val="2"/>
      </rPr>
      <t xml:space="preserve">µ </t>
    </r>
    <r>
      <rPr>
        <b/>
        <sz val="14"/>
        <color indexed="60"/>
        <rFont val="Times New Roman"/>
        <family val="1"/>
      </rPr>
      <t>&lt; 22</t>
    </r>
  </si>
  <si>
    <r>
      <t>H</t>
    </r>
    <r>
      <rPr>
        <b/>
        <vertAlign val="subscript"/>
        <sz val="14"/>
        <color indexed="60"/>
        <rFont val="Times New Roman"/>
        <family val="1"/>
      </rPr>
      <t>1</t>
    </r>
    <r>
      <rPr>
        <b/>
        <sz val="14"/>
        <color indexed="60"/>
        <rFont val="Times New Roman"/>
        <family val="1"/>
      </rPr>
      <t xml:space="preserve">: </t>
    </r>
    <r>
      <rPr>
        <b/>
        <sz val="14"/>
        <color indexed="60"/>
        <rFont val="Calibri"/>
        <family val="2"/>
      </rPr>
      <t xml:space="preserve">µ </t>
    </r>
    <r>
      <rPr>
        <b/>
        <sz val="14"/>
        <color indexed="60"/>
        <rFont val="Times New Roman"/>
        <family val="1"/>
      </rPr>
      <t>&gt; 9</t>
    </r>
  </si>
  <si>
    <r>
      <t>H</t>
    </r>
    <r>
      <rPr>
        <b/>
        <vertAlign val="subscript"/>
        <sz val="14"/>
        <color indexed="60"/>
        <rFont val="Times New Roman"/>
        <family val="1"/>
      </rPr>
      <t>A</t>
    </r>
    <r>
      <rPr>
        <b/>
        <sz val="14"/>
        <color indexed="60"/>
        <rFont val="Times New Roman"/>
        <family val="1"/>
      </rPr>
      <t xml:space="preserve">: </t>
    </r>
    <r>
      <rPr>
        <b/>
        <sz val="14"/>
        <color indexed="60"/>
        <rFont val="Calibri"/>
        <family val="2"/>
      </rPr>
      <t xml:space="preserve">µ </t>
    </r>
    <r>
      <rPr>
        <b/>
        <sz val="14"/>
        <color indexed="60"/>
        <rFont val="Times New Roman"/>
        <family val="1"/>
      </rPr>
      <t>≠ -4</t>
    </r>
  </si>
  <si>
    <t>Data</t>
  </si>
  <si>
    <r>
      <t>H</t>
    </r>
    <r>
      <rPr>
        <b/>
        <vertAlign val="subscript"/>
        <sz val="12"/>
        <rFont val="Arial"/>
        <family val="2"/>
      </rPr>
      <t>0</t>
    </r>
    <r>
      <rPr>
        <b/>
        <sz val="12"/>
        <rFont val="Arial"/>
        <family val="2"/>
      </rPr>
      <t xml:space="preserve">: </t>
    </r>
    <r>
      <rPr>
        <b/>
        <sz val="12"/>
        <rFont val="Symbol"/>
        <family val="1"/>
        <charset val="2"/>
      </rPr>
      <t>m</t>
    </r>
    <r>
      <rPr>
        <b/>
        <sz val="12"/>
        <rFont val="Arial"/>
        <family val="2"/>
      </rPr>
      <t>=10</t>
    </r>
  </si>
  <si>
    <r>
      <t>H</t>
    </r>
    <r>
      <rPr>
        <b/>
        <vertAlign val="subscript"/>
        <sz val="12"/>
        <rFont val="Arial"/>
        <family val="2"/>
      </rPr>
      <t>a</t>
    </r>
    <r>
      <rPr>
        <b/>
        <sz val="12"/>
        <rFont val="Arial"/>
        <family val="2"/>
      </rPr>
      <t xml:space="preserve">: </t>
    </r>
    <r>
      <rPr>
        <b/>
        <sz val="12"/>
        <rFont val="Symbol"/>
        <family val="1"/>
        <charset val="2"/>
      </rPr>
      <t>m</t>
    </r>
    <r>
      <rPr>
        <b/>
        <sz val="12"/>
        <rFont val="Arial"/>
        <family val="2"/>
      </rPr>
      <t>&lt;10</t>
    </r>
  </si>
  <si>
    <r>
      <rPr>
        <sz val="10"/>
        <rFont val="Calibri"/>
        <family val="2"/>
      </rPr>
      <t>α</t>
    </r>
    <r>
      <rPr>
        <sz val="10"/>
        <rFont val="Arial"/>
        <family val="2"/>
      </rPr>
      <t xml:space="preserve"> = .05</t>
    </r>
  </si>
  <si>
    <t>Test Statistic</t>
  </si>
  <si>
    <t>1-tail p-value =</t>
  </si>
  <si>
    <t>Total</t>
  </si>
  <si>
    <t xml:space="preserve">Fail to Reject Null </t>
  </si>
  <si>
    <t>Reject Null</t>
  </si>
  <si>
    <r>
      <t xml:space="preserve">In JMP select </t>
    </r>
    <r>
      <rPr>
        <b/>
        <sz val="12"/>
        <color indexed="12"/>
        <rFont val="Calibri"/>
        <family val="2"/>
      </rPr>
      <t>Analyze</t>
    </r>
    <r>
      <rPr>
        <sz val="12"/>
        <color indexed="8"/>
        <rFont val="Calibri"/>
        <family val="2"/>
      </rPr>
      <t xml:space="preserve"> then  </t>
    </r>
    <r>
      <rPr>
        <b/>
        <sz val="12"/>
        <color indexed="12"/>
        <rFont val="Calibri"/>
        <family val="2"/>
      </rPr>
      <t>Distribution</t>
    </r>
  </si>
  <si>
    <t>Test Mean Output</t>
  </si>
  <si>
    <r>
      <t xml:space="preserve">In the JMP output click on the </t>
    </r>
    <r>
      <rPr>
        <b/>
        <sz val="11"/>
        <color indexed="10"/>
        <rFont val="Calibri"/>
        <family val="2"/>
      </rPr>
      <t>red triangle</t>
    </r>
    <r>
      <rPr>
        <sz val="11"/>
        <rFont val="Arial"/>
        <family val="2"/>
      </rPr>
      <t xml:space="preserve"> and the select </t>
    </r>
    <r>
      <rPr>
        <b/>
        <sz val="11"/>
        <color indexed="8"/>
        <rFont val="Calibri"/>
        <family val="2"/>
      </rPr>
      <t>Test Mean</t>
    </r>
    <r>
      <rPr>
        <sz val="11"/>
        <rFont val="Arial"/>
        <family val="2"/>
      </rPr>
      <t xml:space="preserve"> from the menu to test the mean.</t>
    </r>
  </si>
  <si>
    <t xml:space="preserve">Then in the Test Mean menu specify the hypothesized mean of 50.  </t>
  </si>
  <si>
    <t>Null</t>
  </si>
  <si>
    <r>
      <t>H</t>
    </r>
    <r>
      <rPr>
        <b/>
        <vertAlign val="subscript"/>
        <sz val="12"/>
        <rFont val="Arial"/>
        <family val="2"/>
      </rPr>
      <t>0</t>
    </r>
    <r>
      <rPr>
        <b/>
        <sz val="12"/>
        <rFont val="Arial"/>
        <family val="2"/>
      </rPr>
      <t xml:space="preserve">: </t>
    </r>
    <r>
      <rPr>
        <b/>
        <sz val="12"/>
        <rFont val="Symbol"/>
        <family val="1"/>
        <charset val="2"/>
      </rPr>
      <t xml:space="preserve">m </t>
    </r>
    <r>
      <rPr>
        <b/>
        <sz val="12"/>
        <rFont val="Arial"/>
        <family val="2"/>
      </rPr>
      <t>= 50</t>
    </r>
  </si>
  <si>
    <r>
      <t>H</t>
    </r>
    <r>
      <rPr>
        <b/>
        <vertAlign val="subscript"/>
        <sz val="12"/>
        <rFont val="Arial"/>
        <family val="2"/>
      </rPr>
      <t>A</t>
    </r>
    <r>
      <rPr>
        <b/>
        <sz val="12"/>
        <rFont val="Arial"/>
        <family val="2"/>
      </rPr>
      <t xml:space="preserve">: </t>
    </r>
    <r>
      <rPr>
        <b/>
        <sz val="12"/>
        <rFont val="Symbol"/>
        <family val="1"/>
        <charset val="2"/>
      </rPr>
      <t xml:space="preserve">m </t>
    </r>
    <r>
      <rPr>
        <b/>
        <sz val="12"/>
        <rFont val="Calibri"/>
        <family val="2"/>
      </rPr>
      <t>≠</t>
    </r>
    <r>
      <rPr>
        <b/>
        <sz val="12"/>
        <rFont val="Arial"/>
        <family val="2"/>
      </rPr>
      <t xml:space="preserve"> 50</t>
    </r>
  </si>
  <si>
    <t xml:space="preserve"> =CONFIDENCE.T(0.05,F23,F31)</t>
  </si>
  <si>
    <t>SE(Sample Mean)=</t>
  </si>
  <si>
    <r>
      <t xml:space="preserve">Sample of </t>
    </r>
    <r>
      <rPr>
        <b/>
        <sz val="12"/>
        <color indexed="12"/>
        <rFont val="Arial"/>
        <family val="2"/>
      </rPr>
      <t>16</t>
    </r>
    <r>
      <rPr>
        <sz val="12"/>
        <rFont val="Arial"/>
        <family val="2"/>
      </rPr>
      <t xml:space="preserve"> observations</t>
    </r>
  </si>
  <si>
    <t xml:space="preserve"> =F10+F14</t>
  </si>
  <si>
    <t xml:space="preserve"> =F10-F14</t>
  </si>
  <si>
    <t xml:space="preserve"> =T.INV(0.975,K9)</t>
  </si>
  <si>
    <r>
      <t xml:space="preserve"> =T.INV(0.975,K9) </t>
    </r>
    <r>
      <rPr>
        <b/>
        <sz val="12"/>
        <color rgb="FF00B050"/>
        <rFont val="Arial"/>
        <family val="2"/>
      </rPr>
      <t>=T.INV.2T(0.05,15) =</t>
    </r>
  </si>
  <si>
    <t xml:space="preserve"> = -T.INV.2T(0.05,15)</t>
  </si>
  <si>
    <t xml:space="preserve"> = T.INV.2T(0.05,15)</t>
  </si>
  <si>
    <t xml:space="preserve">  =F11/SQRT(16)</t>
  </si>
  <si>
    <t xml:space="preserve">  =F12/SQRT(16)</t>
  </si>
  <si>
    <r>
      <t xml:space="preserve">Upper Critical  Value for 2-sided </t>
    </r>
    <r>
      <rPr>
        <b/>
        <sz val="12"/>
        <color rgb="FF00B050"/>
        <rFont val="Calibri"/>
        <family val="2"/>
      </rPr>
      <t>α=</t>
    </r>
    <r>
      <rPr>
        <b/>
        <sz val="12"/>
        <color rgb="FF00B050"/>
        <rFont val="Arial"/>
        <family val="2"/>
      </rPr>
      <t xml:space="preserve">.05 = </t>
    </r>
  </si>
  <si>
    <r>
      <t xml:space="preserve">Lower Critical  Value for 2-sided </t>
    </r>
    <r>
      <rPr>
        <b/>
        <sz val="12"/>
        <color rgb="FF00B050"/>
        <rFont val="Calibri"/>
        <family val="2"/>
      </rPr>
      <t>α=</t>
    </r>
    <r>
      <rPr>
        <b/>
        <sz val="12"/>
        <color rgb="FF00B050"/>
        <rFont val="Arial"/>
        <family val="2"/>
      </rPr>
      <t xml:space="preserve">.05 = </t>
    </r>
  </si>
  <si>
    <r>
      <t xml:space="preserve">Test Statistic = </t>
    </r>
    <r>
      <rPr>
        <b/>
        <sz val="14"/>
        <color theme="9" tint="-0.499984740745262"/>
        <rFont val="Arial"/>
        <family val="2"/>
      </rPr>
      <t>TS =</t>
    </r>
  </si>
  <si>
    <t>Fail to Reject the Null</t>
  </si>
  <si>
    <t xml:space="preserve"> =(D11-10)/F13</t>
  </si>
  <si>
    <t xml:space="preserve"> =(D12-10)/F14</t>
  </si>
  <si>
    <t xml:space="preserve"> =T.DIST(F15,15,TRUE)</t>
  </si>
  <si>
    <t xml:space="preserve"> =T.DIST.2T(F15,15)</t>
  </si>
  <si>
    <t xml:space="preserve"> =T.DIST.2T(-F15,15)</t>
  </si>
  <si>
    <t xml:space="preserve"> =T.DIST.RT(F15,15)</t>
  </si>
  <si>
    <r>
      <t>Area under curve to the left</t>
    </r>
    <r>
      <rPr>
        <b/>
        <sz val="12"/>
        <color rgb="FF00B050"/>
        <rFont val="Arial"/>
        <family val="2"/>
      </rPr>
      <t xml:space="preserve"> = P(T&lt;-1.5) =</t>
    </r>
  </si>
  <si>
    <r>
      <t>Area under curve to the right</t>
    </r>
    <r>
      <rPr>
        <b/>
        <sz val="12"/>
        <color rgb="FF00B050"/>
        <rFont val="Arial"/>
        <family val="2"/>
      </rPr>
      <t xml:space="preserve"> = P(T&gt;-1.5) =</t>
    </r>
  </si>
  <si>
    <t xml:space="preserve"> =TDIST(F15,15,2)</t>
  </si>
  <si>
    <t xml:space="preserve"> =TDIST(-F15,15,2)</t>
  </si>
  <si>
    <t>= 2-tail p-value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</si>
</sst>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0.000"/>
    <numFmt numFmtId="171" formatCode="0.0000"/>
    <numFmt numFmtId="172" formatCode="0.00000"/>
  </numFmts>
  <fonts count="134" x14ac:knownFonts="1">
    <font>
      <sz val="10"/>
      <name val="Arial"/>
    </font>
    <font>
      <sz val="12"/>
      <name val="Arial"/>
      <family val="2"/>
    </font>
    <font>
      <b/>
      <sz val="10"/>
      <name val="Arial"/>
      <family val="2"/>
    </font>
    <font>
      <b/>
      <sz val="12"/>
      <color indexed="12"/>
      <name val="Arial"/>
      <family val="2"/>
    </font>
    <font>
      <b/>
      <sz val="12"/>
      <name val="Arial"/>
      <family val="2"/>
    </font>
    <font>
      <b/>
      <sz val="14"/>
      <name val="Times New Roman"/>
      <family val="1"/>
    </font>
    <font>
      <b/>
      <sz val="12"/>
      <name val="Times New Roman"/>
      <family val="1"/>
    </font>
    <font>
      <sz val="14"/>
      <name val="Times New Roman"/>
      <family val="1"/>
    </font>
    <font>
      <sz val="12"/>
      <name val="Times New Roman"/>
      <family val="1"/>
    </font>
    <font>
      <sz val="16"/>
      <name val="Times New Roman"/>
      <family val="1"/>
    </font>
    <font>
      <b/>
      <vertAlign val="subscript"/>
      <sz val="12"/>
      <name val="Times New Roman"/>
      <family val="1"/>
    </font>
    <font>
      <b/>
      <vertAlign val="subscript"/>
      <sz val="14"/>
      <name val="Times New Roman"/>
      <family val="1"/>
    </font>
    <font>
      <sz val="14"/>
      <name val="Arial"/>
      <family val="2"/>
    </font>
    <font>
      <b/>
      <sz val="14"/>
      <color indexed="12"/>
      <name val="Times New Roman"/>
      <family val="1"/>
    </font>
    <font>
      <sz val="14"/>
      <color indexed="12"/>
      <name val="Arial"/>
      <family val="2"/>
    </font>
    <font>
      <vertAlign val="subscript"/>
      <sz val="14"/>
      <color indexed="12"/>
      <name val="Arial"/>
      <family val="2"/>
    </font>
    <font>
      <sz val="8"/>
      <name val="Arial"/>
      <family val="2"/>
    </font>
    <font>
      <sz val="6"/>
      <name val="Times New Roman"/>
      <family val="1"/>
    </font>
    <font>
      <sz val="4"/>
      <name val="Arial"/>
      <family val="2"/>
    </font>
    <font>
      <b/>
      <sz val="14"/>
      <color indexed="12"/>
      <name val="Arial"/>
      <family val="2"/>
    </font>
    <font>
      <sz val="16"/>
      <name val="Arial"/>
      <family val="2"/>
    </font>
    <font>
      <b/>
      <sz val="16"/>
      <name val="Arial"/>
      <family val="2"/>
    </font>
    <font>
      <b/>
      <sz val="16"/>
      <name val="Times New Roman"/>
      <family val="1"/>
    </font>
    <font>
      <b/>
      <sz val="14"/>
      <color indexed="61"/>
      <name val="Arial"/>
      <family val="2"/>
    </font>
    <font>
      <b/>
      <sz val="12"/>
      <color indexed="14"/>
      <name val="Arial"/>
      <family val="2"/>
    </font>
    <font>
      <b/>
      <vertAlign val="subscript"/>
      <sz val="16"/>
      <name val="Times New Roman"/>
      <family val="1"/>
    </font>
    <font>
      <sz val="10"/>
      <name val="Times New Roman"/>
      <family val="1"/>
    </font>
    <font>
      <sz val="16"/>
      <name val="Arial"/>
      <family val="2"/>
    </font>
    <font>
      <sz val="16"/>
      <color indexed="12"/>
      <name val="Arial"/>
      <family val="2"/>
    </font>
    <font>
      <sz val="8"/>
      <name val="Arial"/>
      <family val="2"/>
    </font>
    <font>
      <sz val="8"/>
      <name val="Times New Roman"/>
      <family val="1"/>
    </font>
    <font>
      <b/>
      <sz val="16"/>
      <color indexed="12"/>
      <name val="Times New Roman"/>
      <family val="1"/>
    </font>
    <font>
      <sz val="14"/>
      <name val="Arial"/>
      <family val="2"/>
    </font>
    <font>
      <b/>
      <sz val="12"/>
      <color indexed="61"/>
      <name val="Times New Roman"/>
      <family val="1"/>
    </font>
    <font>
      <b/>
      <sz val="12"/>
      <color indexed="57"/>
      <name val="Arial"/>
      <family val="2"/>
    </font>
    <font>
      <sz val="16"/>
      <name val="Symbol"/>
      <family val="1"/>
      <charset val="2"/>
    </font>
    <font>
      <b/>
      <sz val="16"/>
      <name val="Symbol"/>
      <family val="1"/>
      <charset val="2"/>
    </font>
    <font>
      <b/>
      <sz val="14"/>
      <name val="Arial"/>
      <family val="2"/>
    </font>
    <font>
      <b/>
      <sz val="16"/>
      <color indexed="61"/>
      <name val="Arial"/>
      <family val="2"/>
    </font>
    <font>
      <b/>
      <vertAlign val="subscript"/>
      <sz val="16"/>
      <color indexed="61"/>
      <name val="Arial"/>
      <family val="2"/>
    </font>
    <font>
      <b/>
      <vertAlign val="subscript"/>
      <sz val="18"/>
      <color indexed="61"/>
      <name val="Symbol"/>
      <family val="1"/>
      <charset val="2"/>
    </font>
    <font>
      <b/>
      <sz val="16"/>
      <color indexed="12"/>
      <name val="Arial"/>
      <family val="2"/>
    </font>
    <font>
      <b/>
      <vertAlign val="subscript"/>
      <sz val="16"/>
      <color indexed="12"/>
      <name val="Arial"/>
      <family val="2"/>
    </font>
    <font>
      <b/>
      <vertAlign val="subscript"/>
      <sz val="18"/>
      <color indexed="12"/>
      <name val="Symbol"/>
      <family val="1"/>
      <charset val="2"/>
    </font>
    <font>
      <b/>
      <sz val="16"/>
      <color indexed="61"/>
      <name val="Symbol"/>
      <family val="1"/>
      <charset val="2"/>
    </font>
    <font>
      <b/>
      <sz val="16"/>
      <color indexed="12"/>
      <name val="Symbol"/>
      <family val="1"/>
      <charset val="2"/>
    </font>
    <font>
      <b/>
      <vertAlign val="superscript"/>
      <sz val="14"/>
      <name val="Arial"/>
      <family val="2"/>
    </font>
    <font>
      <b/>
      <sz val="10"/>
      <color indexed="12"/>
      <name val="Arial"/>
      <family val="2"/>
    </font>
    <font>
      <b/>
      <sz val="10"/>
      <color indexed="10"/>
      <name val="Arial"/>
      <family val="2"/>
    </font>
    <font>
      <b/>
      <sz val="14"/>
      <color indexed="17"/>
      <name val="Arial"/>
      <family val="2"/>
    </font>
    <font>
      <sz val="14"/>
      <name val="Symbol"/>
      <family val="1"/>
      <charset val="2"/>
    </font>
    <font>
      <sz val="10"/>
      <name val="Arial"/>
      <family val="2"/>
    </font>
    <font>
      <vertAlign val="superscript"/>
      <sz val="10"/>
      <name val="Arial"/>
      <family val="2"/>
    </font>
    <font>
      <b/>
      <vertAlign val="subscript"/>
      <sz val="12"/>
      <name val="Arial"/>
      <family val="2"/>
    </font>
    <font>
      <b/>
      <vertAlign val="subscript"/>
      <sz val="14"/>
      <name val="Arial"/>
      <family val="2"/>
    </font>
    <font>
      <sz val="14"/>
      <name val="Calibri"/>
      <family val="2"/>
    </font>
    <font>
      <b/>
      <sz val="14"/>
      <name val="Calibri"/>
      <family val="2"/>
    </font>
    <font>
      <b/>
      <sz val="16"/>
      <name val="Calibri"/>
      <family val="2"/>
    </font>
    <font>
      <b/>
      <sz val="16"/>
      <color indexed="12"/>
      <name val="Calibri"/>
      <family val="2"/>
    </font>
    <font>
      <b/>
      <sz val="12"/>
      <name val="Calibri"/>
      <family val="2"/>
    </font>
    <font>
      <sz val="8"/>
      <color indexed="81"/>
      <name val="Tahoma"/>
      <family val="2"/>
    </font>
    <font>
      <b/>
      <sz val="8"/>
      <color indexed="81"/>
      <name val="Tahoma"/>
      <family val="2"/>
    </font>
    <font>
      <b/>
      <sz val="8"/>
      <color indexed="81"/>
      <name val="Arial"/>
      <family val="2"/>
    </font>
    <font>
      <sz val="8"/>
      <color indexed="81"/>
      <name val="Arial"/>
      <family val="2"/>
    </font>
    <font>
      <b/>
      <sz val="10"/>
      <color indexed="10"/>
      <name val="Calibri"/>
      <family val="2"/>
    </font>
    <font>
      <b/>
      <sz val="11"/>
      <color indexed="8"/>
      <name val="Calibri"/>
      <family val="2"/>
    </font>
    <font>
      <sz val="11"/>
      <color indexed="8"/>
      <name val="Calibri"/>
      <family val="2"/>
    </font>
    <font>
      <b/>
      <sz val="11"/>
      <color indexed="8"/>
      <name val="Times New Roman"/>
      <family val="1"/>
    </font>
    <font>
      <sz val="11"/>
      <color indexed="8"/>
      <name val="Times New Roman"/>
      <family val="1"/>
    </font>
    <font>
      <sz val="14"/>
      <color indexed="60"/>
      <name val="Arial"/>
      <family val="2"/>
    </font>
    <font>
      <i/>
      <sz val="10"/>
      <name val="Arial"/>
      <family val="2"/>
    </font>
    <font>
      <sz val="14"/>
      <color indexed="60"/>
      <name val="Calibri"/>
      <family val="2"/>
    </font>
    <font>
      <b/>
      <sz val="18"/>
      <name val="Calibri"/>
      <family val="2"/>
    </font>
    <font>
      <b/>
      <sz val="18"/>
      <name val="Times New Roman"/>
      <family val="1"/>
    </font>
    <font>
      <b/>
      <sz val="12"/>
      <name val="Symbol"/>
      <family val="1"/>
      <charset val="2"/>
    </font>
    <font>
      <sz val="16"/>
      <name val="Calibri"/>
      <family val="2"/>
    </font>
    <font>
      <vertAlign val="superscript"/>
      <sz val="14"/>
      <name val="Arial"/>
      <family val="2"/>
    </font>
    <font>
      <b/>
      <sz val="14"/>
      <name val="Symbol"/>
      <family val="1"/>
      <charset val="2"/>
    </font>
    <font>
      <sz val="11"/>
      <name val="Arial"/>
      <family val="2"/>
    </font>
    <font>
      <sz val="11"/>
      <name val="Symbol"/>
      <family val="1"/>
      <charset val="2"/>
    </font>
    <font>
      <b/>
      <sz val="10"/>
      <color indexed="17"/>
      <name val="Arial"/>
      <family val="2"/>
    </font>
    <font>
      <b/>
      <sz val="9"/>
      <color indexed="57"/>
      <name val="Arial"/>
      <family val="2"/>
    </font>
    <font>
      <b/>
      <sz val="9"/>
      <color indexed="81"/>
      <name val="Arial"/>
      <family val="2"/>
    </font>
    <font>
      <sz val="9"/>
      <color indexed="81"/>
      <name val="Tahoma"/>
      <family val="2"/>
    </font>
    <font>
      <b/>
      <sz val="9"/>
      <color indexed="81"/>
      <name val="Tahoma"/>
      <family val="2"/>
    </font>
    <font>
      <b/>
      <sz val="9"/>
      <color indexed="57"/>
      <name val="Tahoma"/>
      <family val="2"/>
    </font>
    <font>
      <sz val="14"/>
      <color indexed="60"/>
      <name val="Arial"/>
      <family val="2"/>
    </font>
    <font>
      <b/>
      <sz val="14"/>
      <color indexed="17"/>
      <name val="Calibri"/>
      <family val="2"/>
    </font>
    <font>
      <sz val="14"/>
      <color indexed="60"/>
      <name val="Times New Roman"/>
      <family val="1"/>
    </font>
    <font>
      <b/>
      <sz val="14"/>
      <color indexed="60"/>
      <name val="Times New Roman"/>
      <family val="1"/>
    </font>
    <font>
      <b/>
      <sz val="14"/>
      <color indexed="60"/>
      <name val="Calibri"/>
      <family val="2"/>
    </font>
    <font>
      <sz val="12"/>
      <color indexed="12"/>
      <name val="Arial"/>
      <family val="2"/>
    </font>
    <font>
      <b/>
      <vertAlign val="subscript"/>
      <sz val="14"/>
      <color indexed="60"/>
      <name val="Times New Roman"/>
      <family val="1"/>
    </font>
    <font>
      <sz val="10"/>
      <name val="Calibri"/>
      <family val="2"/>
    </font>
    <font>
      <sz val="12"/>
      <color indexed="8"/>
      <name val="Calibri"/>
      <family val="2"/>
    </font>
    <font>
      <b/>
      <sz val="12"/>
      <color indexed="12"/>
      <name val="Calibri"/>
      <family val="2"/>
    </font>
    <font>
      <b/>
      <sz val="11"/>
      <color indexed="10"/>
      <name val="Calibri"/>
      <family val="2"/>
    </font>
    <font>
      <b/>
      <sz val="11"/>
      <color indexed="8"/>
      <name val="Calibri"/>
      <family val="2"/>
    </font>
    <font>
      <b/>
      <sz val="12"/>
      <color rgb="FF00B050"/>
      <name val="Arial"/>
      <family val="2"/>
    </font>
    <font>
      <sz val="12"/>
      <color theme="9" tint="-0.499984740745262"/>
      <name val="Arial"/>
      <family val="2"/>
    </font>
    <font>
      <b/>
      <sz val="12"/>
      <color theme="9" tint="-0.499984740745262"/>
      <name val="Arial"/>
      <family val="2"/>
    </font>
    <font>
      <b/>
      <sz val="10"/>
      <color rgb="FFFF0000"/>
      <name val="Arial"/>
      <family val="2"/>
    </font>
    <font>
      <b/>
      <sz val="12"/>
      <color rgb="FFFF0000"/>
      <name val="Arial"/>
      <family val="2"/>
    </font>
    <font>
      <sz val="12"/>
      <color rgb="FFFF0000"/>
      <name val="Arial"/>
      <family val="2"/>
    </font>
    <font>
      <b/>
      <sz val="14"/>
      <color theme="9" tint="-0.499984740745262"/>
      <name val="Arial"/>
      <family val="2"/>
    </font>
    <font>
      <b/>
      <sz val="11"/>
      <color rgb="FF000000"/>
      <name val="Times New Roman"/>
      <family val="1"/>
    </font>
    <font>
      <sz val="11"/>
      <color rgb="FF000000"/>
      <name val="Times New Roman"/>
      <family val="1"/>
    </font>
    <font>
      <sz val="11"/>
      <color rgb="FF008000"/>
      <name val="Times New Roman"/>
      <family val="1"/>
    </font>
    <font>
      <sz val="14"/>
      <color theme="9" tint="-0.499984740745262"/>
      <name val="Arial"/>
      <family val="2"/>
    </font>
    <font>
      <sz val="14"/>
      <color theme="0" tint="-0.499984740745262"/>
      <name val="Arial"/>
      <family val="2"/>
    </font>
    <font>
      <sz val="10"/>
      <color theme="9" tint="-0.499984740745262"/>
      <name val="Arial"/>
      <family val="2"/>
    </font>
    <font>
      <b/>
      <sz val="10"/>
      <color rgb="FF0000FF"/>
      <name val="Arial"/>
      <family val="2"/>
    </font>
    <font>
      <sz val="10"/>
      <color rgb="FF0000FF"/>
      <name val="Arial"/>
      <family val="2"/>
    </font>
    <font>
      <b/>
      <sz val="12"/>
      <color rgb="FFFF00FF"/>
      <name val="Arial"/>
      <family val="2"/>
    </font>
    <font>
      <sz val="14"/>
      <color rgb="FF00B050"/>
      <name val="Arial"/>
      <family val="2"/>
    </font>
    <font>
      <sz val="10"/>
      <color rgb="FF00B050"/>
      <name val="Arial"/>
      <family val="2"/>
    </font>
    <font>
      <b/>
      <sz val="10"/>
      <color rgb="FF00B050"/>
      <name val="Arial"/>
      <family val="2"/>
    </font>
    <font>
      <sz val="12"/>
      <color rgb="FF00B050"/>
      <name val="Arial"/>
      <family val="2"/>
    </font>
    <font>
      <b/>
      <sz val="9"/>
      <color rgb="FF00B050"/>
      <name val="Arial"/>
      <family val="2"/>
    </font>
    <font>
      <b/>
      <sz val="14"/>
      <color rgb="FF00B050"/>
      <name val="Arial"/>
      <family val="2"/>
    </font>
    <font>
      <sz val="14"/>
      <color rgb="FFC00000"/>
      <name val="Arial"/>
      <family val="2"/>
    </font>
    <font>
      <b/>
      <sz val="10"/>
      <color rgb="FF008000"/>
      <name val="Arial"/>
      <family val="2"/>
    </font>
    <font>
      <sz val="12"/>
      <color theme="5" tint="-0.249977111117893"/>
      <name val="Arial"/>
      <family val="2"/>
    </font>
    <font>
      <b/>
      <sz val="14"/>
      <color theme="5" tint="-0.249977111117893"/>
      <name val="Symbol"/>
      <family val="1"/>
      <charset val="2"/>
    </font>
    <font>
      <b/>
      <sz val="12"/>
      <color theme="3" tint="0.39997558519241921"/>
      <name val="Arial"/>
      <family val="2"/>
    </font>
    <font>
      <b/>
      <sz val="12"/>
      <color rgb="FF008000"/>
      <name val="Times New Roman"/>
      <family val="1"/>
    </font>
    <font>
      <b/>
      <sz val="14"/>
      <color rgb="FF008000"/>
      <name val="Times New Roman"/>
      <family val="1"/>
    </font>
    <font>
      <sz val="12"/>
      <color rgb="FF008000"/>
      <name val="Times New Roman"/>
      <family val="1"/>
    </font>
    <font>
      <b/>
      <sz val="14"/>
      <color theme="9" tint="-0.499984740745262"/>
      <name val="Times New Roman"/>
      <family val="1"/>
    </font>
    <font>
      <sz val="10"/>
      <color rgb="FFFF0000"/>
      <name val="Arial"/>
      <family val="2"/>
    </font>
    <font>
      <sz val="12"/>
      <color theme="1"/>
      <name val="Calibri"/>
      <family val="2"/>
      <scheme val="minor"/>
    </font>
    <font>
      <b/>
      <sz val="12"/>
      <color rgb="FF0000FF"/>
      <name val="Calibri"/>
      <family val="2"/>
      <scheme val="minor"/>
    </font>
    <font>
      <b/>
      <sz val="12"/>
      <color rgb="FF0000FF"/>
      <name val="Arial"/>
      <family val="2"/>
    </font>
    <font>
      <b/>
      <sz val="12"/>
      <color rgb="FF00B050"/>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99FFCC"/>
        <bgColor indexed="64"/>
      </patternFill>
    </fill>
    <fill>
      <patternFill patternType="solid">
        <fgColor rgb="FFFFFFCC"/>
        <bgColor indexed="64"/>
      </patternFill>
    </fill>
  </fills>
  <borders count="17">
    <border>
      <left/>
      <right/>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s>
  <cellStyleXfs count="2">
    <xf numFmtId="0" fontId="0" fillId="0" borderId="0"/>
    <xf numFmtId="0" fontId="51" fillId="0" borderId="0"/>
  </cellStyleXfs>
  <cellXfs count="189">
    <xf numFmtId="0" fontId="0" fillId="0" borderId="0" xfId="0"/>
    <xf numFmtId="0" fontId="4" fillId="0" borderId="0" xfId="0" applyFont="1"/>
    <xf numFmtId="0" fontId="5" fillId="0" borderId="0" xfId="0" applyFont="1"/>
    <xf numFmtId="0" fontId="7" fillId="0" borderId="0" xfId="0" applyFont="1"/>
    <xf numFmtId="0" fontId="7" fillId="0" borderId="0" xfId="0" applyFont="1" applyAlignment="1">
      <alignment horizontal="left"/>
    </xf>
    <xf numFmtId="0" fontId="9" fillId="0" borderId="0" xfId="0" applyFont="1"/>
    <xf numFmtId="0" fontId="13" fillId="0" borderId="0" xfId="0" applyFont="1"/>
    <xf numFmtId="0" fontId="12" fillId="0" borderId="0" xfId="0" applyFont="1"/>
    <xf numFmtId="0" fontId="14" fillId="0" borderId="0" xfId="0" applyFont="1"/>
    <xf numFmtId="0" fontId="8" fillId="0" borderId="0" xfId="0" applyFont="1"/>
    <xf numFmtId="0" fontId="17" fillId="0" borderId="0" xfId="0" applyFont="1"/>
    <xf numFmtId="0" fontId="8" fillId="0" borderId="0" xfId="0" applyFont="1" applyAlignment="1">
      <alignment horizontal="left"/>
    </xf>
    <xf numFmtId="0" fontId="18" fillId="0" borderId="0" xfId="0" applyFont="1"/>
    <xf numFmtId="0" fontId="12" fillId="0" borderId="0" xfId="0" applyFont="1" applyAlignment="1">
      <alignment horizontal="center"/>
    </xf>
    <xf numFmtId="9" fontId="12" fillId="0" borderId="0" xfId="0" applyNumberFormat="1" applyFont="1" applyAlignment="1">
      <alignment horizontal="center"/>
    </xf>
    <xf numFmtId="0" fontId="12" fillId="0" borderId="0" xfId="0" applyFont="1" applyAlignment="1">
      <alignment horizontal="left"/>
    </xf>
    <xf numFmtId="0" fontId="20" fillId="0" borderId="0" xfId="0" applyFont="1"/>
    <xf numFmtId="0" fontId="22" fillId="0" borderId="0" xfId="0" applyFont="1" applyAlignment="1">
      <alignment horizontal="center"/>
    </xf>
    <xf numFmtId="167" fontId="23" fillId="0" borderId="0" xfId="0" applyNumberFormat="1" applyFont="1" applyAlignment="1">
      <alignment horizontal="center"/>
    </xf>
    <xf numFmtId="167" fontId="19" fillId="0" borderId="0" xfId="0" applyNumberFormat="1" applyFont="1" applyAlignment="1">
      <alignment horizontal="center"/>
    </xf>
    <xf numFmtId="0" fontId="19" fillId="2" borderId="0" xfId="0" applyFont="1" applyFill="1" applyAlignment="1">
      <alignment horizontal="center"/>
    </xf>
    <xf numFmtId="0" fontId="12" fillId="2" borderId="0" xfId="0" applyFont="1" applyFill="1" applyAlignment="1">
      <alignment horizontal="center"/>
    </xf>
    <xf numFmtId="0" fontId="22" fillId="0" borderId="0" xfId="0" applyFont="1"/>
    <xf numFmtId="0" fontId="22" fillId="0" borderId="0" xfId="0" quotePrefix="1"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12" fillId="0" borderId="0" xfId="0" applyFont="1" applyAlignment="1">
      <alignment horizontal="centerContinuous"/>
    </xf>
    <xf numFmtId="0" fontId="6" fillId="0" borderId="0" xfId="0" applyFont="1"/>
    <xf numFmtId="0" fontId="33" fillId="0" borderId="0" xfId="0" applyFont="1"/>
    <xf numFmtId="0" fontId="24" fillId="0" borderId="0" xfId="0" applyFont="1"/>
    <xf numFmtId="0" fontId="34" fillId="0" borderId="0" xfId="0" applyFont="1" applyAlignment="1">
      <alignment horizontal="center"/>
    </xf>
    <xf numFmtId="0" fontId="34" fillId="2" borderId="0" xfId="0" applyFont="1" applyFill="1" applyAlignment="1">
      <alignment horizontal="center"/>
    </xf>
    <xf numFmtId="0" fontId="12" fillId="2" borderId="0" xfId="0" applyNumberFormat="1" applyFont="1" applyFill="1" applyAlignment="1">
      <alignment horizontal="center"/>
    </xf>
    <xf numFmtId="0" fontId="36" fillId="0" borderId="0" xfId="0" applyFont="1"/>
    <xf numFmtId="0" fontId="37" fillId="0" borderId="0" xfId="0" applyFont="1" applyAlignment="1">
      <alignment horizontal="center"/>
    </xf>
    <xf numFmtId="0" fontId="36" fillId="2" borderId="0" xfId="0" applyFont="1" applyFill="1" applyAlignment="1">
      <alignment horizontal="center"/>
    </xf>
    <xf numFmtId="0" fontId="36" fillId="0" borderId="0" xfId="0" applyFont="1" applyAlignment="1">
      <alignment horizontal="center"/>
    </xf>
    <xf numFmtId="0" fontId="37" fillId="2" borderId="0" xfId="0" applyFont="1" applyFill="1" applyAlignment="1">
      <alignment horizontal="center"/>
    </xf>
    <xf numFmtId="0" fontId="38" fillId="0" borderId="0" xfId="0" applyFont="1" applyAlignment="1">
      <alignment horizontal="center"/>
    </xf>
    <xf numFmtId="0" fontId="41" fillId="0" borderId="0" xfId="0" applyFont="1" applyAlignment="1">
      <alignment horizontal="center"/>
    </xf>
    <xf numFmtId="0" fontId="37" fillId="0" borderId="0" xfId="0" applyFont="1" applyAlignment="1">
      <alignment horizontal="centerContinuous"/>
    </xf>
    <xf numFmtId="0" fontId="19" fillId="0" borderId="0" xfId="0" applyFont="1" applyAlignment="1">
      <alignment horizontal="centerContinuous"/>
    </xf>
    <xf numFmtId="0" fontId="44" fillId="0" borderId="0" xfId="0" applyFont="1" applyAlignment="1">
      <alignment horizontal="center"/>
    </xf>
    <xf numFmtId="0" fontId="3" fillId="2" borderId="0" xfId="0" quotePrefix="1" applyFont="1" applyFill="1" applyAlignment="1">
      <alignment horizontal="left"/>
    </xf>
    <xf numFmtId="0" fontId="19" fillId="0" borderId="0" xfId="0" applyFont="1"/>
    <xf numFmtId="0" fontId="37" fillId="0" borderId="0" xfId="0" applyFont="1"/>
    <xf numFmtId="0" fontId="0" fillId="0" borderId="0" xfId="0" applyAlignment="1">
      <alignment horizontal="right"/>
    </xf>
    <xf numFmtId="0" fontId="47" fillId="0" borderId="0" xfId="0" applyFont="1" applyAlignment="1">
      <alignment horizontal="left"/>
    </xf>
    <xf numFmtId="0" fontId="49" fillId="0" borderId="0" xfId="0" applyFont="1"/>
    <xf numFmtId="0" fontId="1" fillId="0" borderId="0" xfId="0" applyFont="1"/>
    <xf numFmtId="0" fontId="51" fillId="0" borderId="0" xfId="0" applyFont="1"/>
    <xf numFmtId="0" fontId="98" fillId="0" borderId="0" xfId="0" applyFont="1"/>
    <xf numFmtId="0" fontId="1" fillId="0" borderId="0" xfId="0" applyFont="1" applyAlignment="1">
      <alignment horizontal="right"/>
    </xf>
    <xf numFmtId="0" fontId="99" fillId="0" borderId="0" xfId="0" applyFont="1"/>
    <xf numFmtId="0" fontId="99" fillId="0" borderId="0" xfId="0" applyFont="1" applyAlignment="1">
      <alignment horizontal="right"/>
    </xf>
    <xf numFmtId="0" fontId="100" fillId="0" borderId="0" xfId="0" applyFont="1" applyAlignment="1">
      <alignment horizontal="left"/>
    </xf>
    <xf numFmtId="0" fontId="101" fillId="0" borderId="0" xfId="0" applyFont="1" applyAlignment="1">
      <alignment horizontal="right"/>
    </xf>
    <xf numFmtId="0" fontId="4" fillId="0" borderId="0" xfId="0" applyFont="1" applyAlignment="1">
      <alignment horizontal="center"/>
    </xf>
    <xf numFmtId="0" fontId="102" fillId="0" borderId="0" xfId="0" applyFont="1" applyAlignment="1">
      <alignment horizontal="center"/>
    </xf>
    <xf numFmtId="0" fontId="2" fillId="0" borderId="0" xfId="0" applyFont="1" applyAlignment="1">
      <alignment horizontal="right"/>
    </xf>
    <xf numFmtId="0" fontId="51" fillId="0" borderId="0" xfId="0" applyFont="1" applyAlignment="1">
      <alignment horizontal="center"/>
    </xf>
    <xf numFmtId="0" fontId="51" fillId="3" borderId="0" xfId="0" applyFont="1" applyFill="1"/>
    <xf numFmtId="0" fontId="0" fillId="3" borderId="0" xfId="0" applyFill="1"/>
    <xf numFmtId="0" fontId="47" fillId="3" borderId="0" xfId="0" applyFont="1" applyFill="1" applyAlignment="1">
      <alignment horizontal="left"/>
    </xf>
    <xf numFmtId="0" fontId="0" fillId="3" borderId="0" xfId="0" applyFill="1" applyAlignment="1">
      <alignment horizontal="right"/>
    </xf>
    <xf numFmtId="0" fontId="48" fillId="3" borderId="0" xfId="0" applyFont="1" applyFill="1"/>
    <xf numFmtId="0" fontId="48" fillId="4" borderId="0" xfId="0" applyFont="1" applyFill="1"/>
    <xf numFmtId="0" fontId="0" fillId="4" borderId="0" xfId="0" applyFill="1"/>
    <xf numFmtId="0" fontId="2" fillId="4" borderId="0" xfId="0" applyFont="1" applyFill="1" applyAlignment="1">
      <alignment horizontal="right"/>
    </xf>
    <xf numFmtId="0" fontId="47" fillId="4" borderId="0" xfId="0" applyFont="1" applyFill="1"/>
    <xf numFmtId="0" fontId="0" fillId="5" borderId="0" xfId="0" applyFill="1"/>
    <xf numFmtId="0" fontId="0" fillId="5" borderId="0" xfId="0" applyFill="1" applyAlignment="1">
      <alignment horizontal="right"/>
    </xf>
    <xf numFmtId="0" fontId="47" fillId="5" borderId="0" xfId="0" applyFont="1" applyFill="1"/>
    <xf numFmtId="0" fontId="48" fillId="5" borderId="0" xfId="0" applyFont="1" applyFill="1"/>
    <xf numFmtId="0" fontId="2" fillId="5" borderId="0" xfId="0" applyFont="1" applyFill="1"/>
    <xf numFmtId="0" fontId="104" fillId="0" borderId="0" xfId="0" applyFont="1" applyAlignment="1">
      <alignment horizontal="center"/>
    </xf>
    <xf numFmtId="0" fontId="105" fillId="0" borderId="0" xfId="0" applyFont="1"/>
    <xf numFmtId="0" fontId="106" fillId="0" borderId="0" xfId="0" applyFont="1"/>
    <xf numFmtId="0" fontId="107" fillId="0" borderId="0" xfId="0" applyFont="1"/>
    <xf numFmtId="0" fontId="108" fillId="0" borderId="0" xfId="0" applyFont="1"/>
    <xf numFmtId="0" fontId="12" fillId="0" borderId="1" xfId="0" applyFont="1" applyBorder="1" applyAlignment="1">
      <alignment horizontal="center"/>
    </xf>
    <xf numFmtId="0" fontId="12" fillId="0" borderId="1" xfId="0" applyFont="1" applyBorder="1"/>
    <xf numFmtId="0" fontId="0" fillId="0" borderId="0" xfId="0" applyFill="1" applyBorder="1" applyAlignment="1"/>
    <xf numFmtId="0" fontId="70" fillId="0" borderId="2" xfId="0" applyFont="1" applyFill="1" applyBorder="1" applyAlignment="1">
      <alignment horizontal="centerContinuous"/>
    </xf>
    <xf numFmtId="0" fontId="0" fillId="0" borderId="0" xfId="0" applyFill="1" applyBorder="1" applyAlignment="1">
      <alignment horizontal="center"/>
    </xf>
    <xf numFmtId="0" fontId="0" fillId="0" borderId="1" xfId="0" applyFill="1" applyBorder="1" applyAlignment="1">
      <alignment horizontal="center"/>
    </xf>
    <xf numFmtId="0" fontId="4" fillId="0" borderId="1" xfId="0" applyFont="1" applyFill="1" applyBorder="1" applyAlignment="1">
      <alignment horizontal="center"/>
    </xf>
    <xf numFmtId="0" fontId="12" fillId="0" borderId="0" xfId="0" applyFont="1" applyAlignment="1">
      <alignment horizontal="right"/>
    </xf>
    <xf numFmtId="0" fontId="108" fillId="0" borderId="0" xfId="0" quotePrefix="1" applyFont="1"/>
    <xf numFmtId="0" fontId="109" fillId="0" borderId="0" xfId="0" applyFont="1"/>
    <xf numFmtId="0" fontId="109" fillId="0" borderId="0" xfId="0" applyFont="1" applyAlignment="1">
      <alignment horizontal="center"/>
    </xf>
    <xf numFmtId="0" fontId="109" fillId="0" borderId="1" xfId="0" applyFont="1" applyBorder="1" applyAlignment="1">
      <alignment horizontal="center"/>
    </xf>
    <xf numFmtId="0" fontId="100" fillId="0" borderId="0" xfId="0" applyFont="1"/>
    <xf numFmtId="0" fontId="110" fillId="0" borderId="0" xfId="0" applyFont="1"/>
    <xf numFmtId="0" fontId="51" fillId="0" borderId="0" xfId="0" quotePrefix="1" applyFont="1" applyAlignment="1">
      <alignment horizontal="left"/>
    </xf>
    <xf numFmtId="0" fontId="51" fillId="0" borderId="0" xfId="0" applyFont="1" applyAlignment="1">
      <alignment horizontal="right"/>
    </xf>
    <xf numFmtId="0" fontId="111" fillId="0" borderId="0" xfId="0" applyFont="1" applyAlignment="1">
      <alignment horizontal="left"/>
    </xf>
    <xf numFmtId="0" fontId="0" fillId="0" borderId="0" xfId="0" applyFill="1"/>
    <xf numFmtId="0" fontId="48" fillId="0" borderId="0" xfId="0" applyFont="1" applyFill="1"/>
    <xf numFmtId="0" fontId="2" fillId="3" borderId="0" xfId="0" applyFont="1" applyFill="1"/>
    <xf numFmtId="0" fontId="47" fillId="5" borderId="0" xfId="0" applyFont="1" applyFill="1" applyAlignment="1">
      <alignment horizontal="left"/>
    </xf>
    <xf numFmtId="0" fontId="51" fillId="5" borderId="0" xfId="0" applyFont="1" applyFill="1"/>
    <xf numFmtId="0" fontId="2" fillId="5" borderId="0" xfId="0" quotePrefix="1" applyFont="1" applyFill="1"/>
    <xf numFmtId="0" fontId="51" fillId="0" borderId="0" xfId="0" quotePrefix="1" applyFont="1" applyAlignment="1"/>
    <xf numFmtId="0" fontId="112" fillId="0" borderId="0" xfId="0" applyFont="1" applyAlignment="1">
      <alignment horizontal="left"/>
    </xf>
    <xf numFmtId="0" fontId="47" fillId="4" borderId="0" xfId="0" quotePrefix="1" applyFont="1" applyFill="1"/>
    <xf numFmtId="0" fontId="113" fillId="0" borderId="0" xfId="0" applyFont="1"/>
    <xf numFmtId="0" fontId="114" fillId="0" borderId="0" xfId="0" applyFont="1"/>
    <xf numFmtId="0" fontId="115" fillId="0" borderId="0" xfId="0" applyFont="1"/>
    <xf numFmtId="0" fontId="116" fillId="0" borderId="0" xfId="0" applyFont="1"/>
    <xf numFmtId="0" fontId="117" fillId="0" borderId="0" xfId="0" applyFont="1"/>
    <xf numFmtId="0" fontId="116" fillId="4" borderId="0" xfId="0" applyFont="1" applyFill="1"/>
    <xf numFmtId="0" fontId="118" fillId="4" borderId="0" xfId="0" applyFont="1" applyFill="1"/>
    <xf numFmtId="0" fontId="115" fillId="0" borderId="0" xfId="0" applyFont="1" applyAlignment="1">
      <alignment horizontal="left"/>
    </xf>
    <xf numFmtId="0" fontId="119" fillId="0" borderId="0" xfId="0" applyFont="1"/>
    <xf numFmtId="0" fontId="120" fillId="0" borderId="0" xfId="0" applyFont="1"/>
    <xf numFmtId="0" fontId="121" fillId="0" borderId="0" xfId="0" applyFont="1"/>
    <xf numFmtId="0" fontId="122" fillId="0" borderId="3" xfId="0" applyFont="1" applyBorder="1" applyAlignment="1">
      <alignment horizontal="center"/>
    </xf>
    <xf numFmtId="0" fontId="123" fillId="0" borderId="3" xfId="0" applyFont="1" applyBorder="1" applyAlignment="1">
      <alignment horizontal="center"/>
    </xf>
    <xf numFmtId="0" fontId="91" fillId="0" borderId="0" xfId="0" applyFont="1" applyAlignment="1">
      <alignment horizontal="center"/>
    </xf>
    <xf numFmtId="0" fontId="20" fillId="0" borderId="0" xfId="0" applyFont="1" applyAlignment="1">
      <alignment horizontal="center"/>
    </xf>
    <xf numFmtId="0" fontId="124" fillId="0" borderId="4" xfId="0" applyFont="1" applyBorder="1" applyAlignment="1">
      <alignment horizontal="center"/>
    </xf>
    <xf numFmtId="0" fontId="1" fillId="0" borderId="4" xfId="0" applyFont="1" applyBorder="1" applyAlignment="1">
      <alignment horizontal="center"/>
    </xf>
    <xf numFmtId="0" fontId="20" fillId="0" borderId="4" xfId="0" applyFont="1" applyBorder="1"/>
    <xf numFmtId="0" fontId="1" fillId="0" borderId="5" xfId="0" applyFont="1" applyBorder="1" applyAlignment="1">
      <alignment horizontal="center"/>
    </xf>
    <xf numFmtId="0" fontId="20" fillId="0" borderId="5" xfId="0" applyFont="1" applyBorder="1"/>
    <xf numFmtId="0" fontId="12" fillId="0" borderId="6" xfId="0" applyFont="1" applyBorder="1"/>
    <xf numFmtId="0" fontId="12" fillId="0" borderId="3" xfId="0" applyFont="1" applyBorder="1"/>
    <xf numFmtId="0" fontId="22" fillId="0" borderId="6" xfId="0" applyFont="1" applyBorder="1" applyAlignment="1">
      <alignment horizontal="center"/>
    </xf>
    <xf numFmtId="0" fontId="36" fillId="0" borderId="3" xfId="0" applyFont="1" applyBorder="1" applyAlignment="1">
      <alignment horizontal="center"/>
    </xf>
    <xf numFmtId="0" fontId="12" fillId="0" borderId="11" xfId="0" applyFont="1" applyBorder="1"/>
    <xf numFmtId="0" fontId="12" fillId="0" borderId="8" xfId="0" applyFont="1" applyBorder="1" applyAlignment="1">
      <alignment horizontal="center"/>
    </xf>
    <xf numFmtId="0" fontId="12" fillId="0" borderId="7" xfId="0" applyFont="1" applyBorder="1" applyAlignment="1">
      <alignment horizontal="center"/>
    </xf>
    <xf numFmtId="0" fontId="122"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22" fillId="0" borderId="12" xfId="0" applyFont="1" applyFill="1" applyBorder="1" applyAlignment="1">
      <alignment horizontal="center"/>
    </xf>
    <xf numFmtId="0" fontId="20" fillId="0" borderId="13" xfId="0" applyFont="1" applyFill="1" applyBorder="1"/>
    <xf numFmtId="0" fontId="21" fillId="0" borderId="14" xfId="0" applyFont="1" applyFill="1" applyBorder="1" applyAlignment="1">
      <alignment horizontal="center"/>
    </xf>
    <xf numFmtId="0" fontId="0" fillId="0" borderId="13" xfId="0" applyBorder="1"/>
    <xf numFmtId="0" fontId="20" fillId="0" borderId="15" xfId="0" applyFont="1" applyBorder="1"/>
    <xf numFmtId="0" fontId="20" fillId="0" borderId="16" xfId="0" applyFont="1" applyBorder="1"/>
    <xf numFmtId="0" fontId="4" fillId="0" borderId="4" xfId="0" applyFont="1" applyBorder="1" applyAlignment="1">
      <alignment horizontal="center"/>
    </xf>
    <xf numFmtId="0" fontId="4" fillId="0" borderId="5" xfId="0" applyFont="1" applyBorder="1" applyAlignment="1">
      <alignment horizontal="center"/>
    </xf>
    <xf numFmtId="0" fontId="125" fillId="0" borderId="0" xfId="0" applyFont="1"/>
    <xf numFmtId="0" fontId="126" fillId="0" borderId="0" xfId="0" applyFont="1"/>
    <xf numFmtId="0" fontId="127" fillId="0" borderId="0" xfId="0" applyFont="1"/>
    <xf numFmtId="0" fontId="128" fillId="0" borderId="0" xfId="0" applyFont="1"/>
    <xf numFmtId="0" fontId="0" fillId="6" borderId="0" xfId="0" applyFill="1"/>
    <xf numFmtId="0" fontId="2" fillId="6" borderId="0" xfId="0" applyFont="1" applyFill="1" applyAlignment="1">
      <alignment horizontal="right"/>
    </xf>
    <xf numFmtId="0" fontId="47" fillId="6" borderId="0" xfId="0" applyFont="1" applyFill="1"/>
    <xf numFmtId="0" fontId="115" fillId="6" borderId="0" xfId="0" applyFont="1" applyFill="1" applyAlignment="1">
      <alignment horizontal="right"/>
    </xf>
    <xf numFmtId="0" fontId="48" fillId="6" borderId="0" xfId="0" applyFont="1" applyFill="1"/>
    <xf numFmtId="0" fontId="0" fillId="0" borderId="7" xfId="0" applyBorder="1"/>
    <xf numFmtId="0" fontId="101" fillId="0" borderId="0" xfId="0" applyFont="1"/>
    <xf numFmtId="0" fontId="0" fillId="0" borderId="1" xfId="0" applyFill="1" applyBorder="1" applyAlignment="1"/>
    <xf numFmtId="0" fontId="129" fillId="0" borderId="0" xfId="0" applyFont="1"/>
    <xf numFmtId="0" fontId="0" fillId="0" borderId="0" xfId="0" applyAlignment="1">
      <alignment horizontal="left"/>
    </xf>
    <xf numFmtId="0" fontId="130" fillId="0" borderId="0" xfId="1" applyFont="1"/>
    <xf numFmtId="0" fontId="51" fillId="0" borderId="0" xfId="1"/>
    <xf numFmtId="0" fontId="131" fillId="0" borderId="0" xfId="1" applyFont="1"/>
    <xf numFmtId="0" fontId="78" fillId="0" borderId="0" xfId="1" applyFont="1"/>
    <xf numFmtId="0" fontId="12" fillId="0" borderId="0" xfId="1" applyFont="1" applyAlignment="1">
      <alignment horizontal="left"/>
    </xf>
    <xf numFmtId="0" fontId="12" fillId="0" borderId="0" xfId="1" applyFont="1" applyAlignment="1">
      <alignment horizontal="center"/>
    </xf>
    <xf numFmtId="0" fontId="12" fillId="0" borderId="1" xfId="1" applyFont="1" applyBorder="1" applyAlignment="1">
      <alignment horizontal="center"/>
    </xf>
    <xf numFmtId="0" fontId="4" fillId="0" borderId="0" xfId="1" applyFont="1"/>
    <xf numFmtId="0" fontId="132" fillId="0" borderId="0" xfId="0" applyFont="1" applyAlignment="1">
      <alignment horizontal="center"/>
    </xf>
    <xf numFmtId="0" fontId="3" fillId="0" borderId="0" xfId="0" applyFont="1" applyAlignment="1">
      <alignment horizontal="left"/>
    </xf>
    <xf numFmtId="0" fontId="132" fillId="0" borderId="0" xfId="0" applyFont="1" applyAlignment="1">
      <alignment horizontal="left"/>
    </xf>
    <xf numFmtId="0" fontId="1" fillId="0" borderId="0" xfId="0" quotePrefix="1" applyFont="1" applyAlignment="1"/>
    <xf numFmtId="0" fontId="102" fillId="0" borderId="0" xfId="0" applyFont="1" applyAlignment="1">
      <alignment horizontal="left"/>
    </xf>
    <xf numFmtId="0" fontId="98" fillId="0" borderId="0" xfId="0" applyFont="1" applyAlignment="1">
      <alignment horizontal="left"/>
    </xf>
    <xf numFmtId="0" fontId="98" fillId="0" borderId="0" xfId="0" applyFont="1" applyAlignment="1">
      <alignment horizontal="center"/>
    </xf>
    <xf numFmtId="172" fontId="2" fillId="0" borderId="0" xfId="0" applyNumberFormat="1" applyFont="1"/>
    <xf numFmtId="0" fontId="98" fillId="0" borderId="0" xfId="0" applyFont="1" applyAlignment="1">
      <alignment horizontal="right"/>
    </xf>
    <xf numFmtId="172" fontId="98" fillId="0" borderId="0" xfId="0" applyNumberFormat="1" applyFont="1"/>
    <xf numFmtId="0" fontId="104" fillId="0" borderId="0" xfId="0" applyFont="1" applyAlignment="1">
      <alignment horizontal="left"/>
    </xf>
    <xf numFmtId="0" fontId="108" fillId="0" borderId="0" xfId="0" applyFont="1" applyAlignment="1">
      <alignment horizontal="right"/>
    </xf>
    <xf numFmtId="0" fontId="103" fillId="0" borderId="0" xfId="0" applyFont="1" applyAlignment="1">
      <alignment horizontal="center"/>
    </xf>
    <xf numFmtId="0" fontId="117" fillId="0" borderId="0" xfId="0" applyFont="1" applyAlignment="1">
      <alignment horizontal="right"/>
    </xf>
    <xf numFmtId="0" fontId="103" fillId="0" borderId="0" xfId="0" applyFont="1" applyAlignment="1">
      <alignment horizontal="center"/>
    </xf>
    <xf numFmtId="171" fontId="98" fillId="0" borderId="0" xfId="0" applyNumberFormat="1" applyFont="1"/>
    <xf numFmtId="0" fontId="104" fillId="0" borderId="0" xfId="0" quotePrefix="1" applyFont="1"/>
    <xf numFmtId="171" fontId="104" fillId="0" borderId="0" xfId="0" applyNumberFormat="1" applyFont="1"/>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274193044601268E-3"/>
          <c:y val="1.5625E-2"/>
          <c:w val="0.95300321845117852"/>
          <c:h val="0.90625"/>
        </c:manualLayout>
      </c:layout>
      <c:scatterChart>
        <c:scatterStyle val="smoothMarker"/>
        <c:varyColors val="0"/>
        <c:ser>
          <c:idx val="0"/>
          <c:order val="0"/>
          <c:spPr>
            <a:ln w="38100">
              <a:solidFill>
                <a:srgbClr val="000080"/>
              </a:solidFill>
              <a:prstDash val="solid"/>
            </a:ln>
          </c:spPr>
          <c:marker>
            <c:symbol val="none"/>
          </c:marker>
          <c:xVal>
            <c:numRef>
              <c:f>Diagram!$A$14:$A$54</c:f>
              <c:numCache>
                <c:formatCode>General</c:formatCode>
                <c:ptCount val="41"/>
                <c:pt idx="0">
                  <c:v>-4</c:v>
                </c:pt>
                <c:pt idx="1">
                  <c:v>-3.8</c:v>
                </c:pt>
                <c:pt idx="2">
                  <c:v>-3.6</c:v>
                </c:pt>
                <c:pt idx="3">
                  <c:v>-3.4</c:v>
                </c:pt>
                <c:pt idx="4">
                  <c:v>-3.2</c:v>
                </c:pt>
                <c:pt idx="5">
                  <c:v>-3</c:v>
                </c:pt>
                <c:pt idx="6">
                  <c:v>-2.8</c:v>
                </c:pt>
                <c:pt idx="7">
                  <c:v>-2.6</c:v>
                </c:pt>
                <c:pt idx="8">
                  <c:v>-2.4</c:v>
                </c:pt>
                <c:pt idx="9">
                  <c:v>-2.2000000000000002</c:v>
                </c:pt>
                <c:pt idx="10">
                  <c:v>-2</c:v>
                </c:pt>
                <c:pt idx="11">
                  <c:v>-1.8</c:v>
                </c:pt>
                <c:pt idx="12">
                  <c:v>-1.6</c:v>
                </c:pt>
                <c:pt idx="13">
                  <c:v>-1.4</c:v>
                </c:pt>
                <c:pt idx="14">
                  <c:v>-1.2</c:v>
                </c:pt>
                <c:pt idx="15">
                  <c:v>-0.99999999999999867</c:v>
                </c:pt>
                <c:pt idx="16">
                  <c:v>-0.79999999999999871</c:v>
                </c:pt>
                <c:pt idx="17">
                  <c:v>-0.59999999999999876</c:v>
                </c:pt>
                <c:pt idx="18">
                  <c:v>-0.39999999999999875</c:v>
                </c:pt>
                <c:pt idx="19">
                  <c:v>-0.19999999999999873</c:v>
                </c:pt>
                <c:pt idx="20">
                  <c:v>1.27675647831893E-15</c:v>
                </c:pt>
                <c:pt idx="21">
                  <c:v>0.20000000000000129</c:v>
                </c:pt>
                <c:pt idx="22">
                  <c:v>0.4000000000000013</c:v>
                </c:pt>
                <c:pt idx="23">
                  <c:v>0.60000000000000131</c:v>
                </c:pt>
                <c:pt idx="24">
                  <c:v>0.80000000000000138</c:v>
                </c:pt>
                <c:pt idx="25">
                  <c:v>1</c:v>
                </c:pt>
                <c:pt idx="26">
                  <c:v>1.2</c:v>
                </c:pt>
                <c:pt idx="27">
                  <c:v>1.4</c:v>
                </c:pt>
                <c:pt idx="28">
                  <c:v>1.6</c:v>
                </c:pt>
                <c:pt idx="29">
                  <c:v>1.8</c:v>
                </c:pt>
                <c:pt idx="30">
                  <c:v>2</c:v>
                </c:pt>
                <c:pt idx="31">
                  <c:v>2.2000000000000002</c:v>
                </c:pt>
                <c:pt idx="32">
                  <c:v>2.4</c:v>
                </c:pt>
                <c:pt idx="33">
                  <c:v>2.6</c:v>
                </c:pt>
                <c:pt idx="34">
                  <c:v>2.8</c:v>
                </c:pt>
                <c:pt idx="35">
                  <c:v>3</c:v>
                </c:pt>
                <c:pt idx="36">
                  <c:v>3.2</c:v>
                </c:pt>
                <c:pt idx="37">
                  <c:v>3.4</c:v>
                </c:pt>
                <c:pt idx="38">
                  <c:v>3.6</c:v>
                </c:pt>
                <c:pt idx="39">
                  <c:v>3.8</c:v>
                </c:pt>
                <c:pt idx="40">
                  <c:v>4</c:v>
                </c:pt>
              </c:numCache>
            </c:numRef>
          </c:xVal>
          <c:yVal>
            <c:numRef>
              <c:f>Diagram!$B$14:$B$54</c:f>
              <c:numCache>
                <c:formatCode>General</c:formatCode>
                <c:ptCount val="41"/>
                <c:pt idx="0">
                  <c:v>1.3383022576488537E-4</c:v>
                </c:pt>
                <c:pt idx="1">
                  <c:v>2.9194692579146027E-4</c:v>
                </c:pt>
                <c:pt idx="2">
                  <c:v>6.119019301137719E-4</c:v>
                </c:pt>
                <c:pt idx="3">
                  <c:v>1.2322191684730199E-3</c:v>
                </c:pt>
                <c:pt idx="4">
                  <c:v>2.3840882014648404E-3</c:v>
                </c:pt>
                <c:pt idx="5">
                  <c:v>4.4318484119380075E-3</c:v>
                </c:pt>
                <c:pt idx="6">
                  <c:v>7.9154515829799686E-3</c:v>
                </c:pt>
                <c:pt idx="7">
                  <c:v>1.3582969233685613E-2</c:v>
                </c:pt>
                <c:pt idx="8">
                  <c:v>2.2394530294842899E-2</c:v>
                </c:pt>
                <c:pt idx="9">
                  <c:v>3.5474592846231424E-2</c:v>
                </c:pt>
                <c:pt idx="10">
                  <c:v>5.3990966513188063E-2</c:v>
                </c:pt>
                <c:pt idx="11">
                  <c:v>7.8950158300894149E-2</c:v>
                </c:pt>
                <c:pt idx="12">
                  <c:v>0.11092083467945554</c:v>
                </c:pt>
                <c:pt idx="13">
                  <c:v>0.14972746563574488</c:v>
                </c:pt>
                <c:pt idx="14">
                  <c:v>0.19418605498321295</c:v>
                </c:pt>
                <c:pt idx="15">
                  <c:v>0.24197072451914367</c:v>
                </c:pt>
                <c:pt idx="16">
                  <c:v>0.28969155276148306</c:v>
                </c:pt>
                <c:pt idx="17">
                  <c:v>0.33322460289179989</c:v>
                </c:pt>
                <c:pt idx="18">
                  <c:v>0.3682701403033235</c:v>
                </c:pt>
                <c:pt idx="19">
                  <c:v>0.39104269397545599</c:v>
                </c:pt>
                <c:pt idx="20">
                  <c:v>0.3989422804014327</c:v>
                </c:pt>
                <c:pt idx="21">
                  <c:v>0.39104269397545577</c:v>
                </c:pt>
                <c:pt idx="22">
                  <c:v>0.36827014030332317</c:v>
                </c:pt>
                <c:pt idx="23">
                  <c:v>0.33322460289179939</c:v>
                </c:pt>
                <c:pt idx="24">
                  <c:v>0.28969155276148245</c:v>
                </c:pt>
                <c:pt idx="25">
                  <c:v>0.24197072451914337</c:v>
                </c:pt>
                <c:pt idx="26">
                  <c:v>0.19418605498321295</c:v>
                </c:pt>
                <c:pt idx="27">
                  <c:v>0.14972746563574488</c:v>
                </c:pt>
                <c:pt idx="28">
                  <c:v>0.11092083467945554</c:v>
                </c:pt>
                <c:pt idx="29">
                  <c:v>7.8950158300894149E-2</c:v>
                </c:pt>
                <c:pt idx="30">
                  <c:v>5.3990966513188063E-2</c:v>
                </c:pt>
                <c:pt idx="31">
                  <c:v>3.5474592846231424E-2</c:v>
                </c:pt>
                <c:pt idx="32">
                  <c:v>2.2394530294842899E-2</c:v>
                </c:pt>
                <c:pt idx="33">
                  <c:v>1.3582969233685613E-2</c:v>
                </c:pt>
                <c:pt idx="34">
                  <c:v>7.9154515829799686E-3</c:v>
                </c:pt>
                <c:pt idx="35">
                  <c:v>4.4318484119380075E-3</c:v>
                </c:pt>
                <c:pt idx="36">
                  <c:v>2.3840882014648404E-3</c:v>
                </c:pt>
                <c:pt idx="37">
                  <c:v>1.2322191684730199E-3</c:v>
                </c:pt>
                <c:pt idx="38">
                  <c:v>6.119019301137719E-4</c:v>
                </c:pt>
                <c:pt idx="39">
                  <c:v>2.9194692579146027E-4</c:v>
                </c:pt>
                <c:pt idx="40">
                  <c:v>1.3383022576488537E-4</c:v>
                </c:pt>
              </c:numCache>
            </c:numRef>
          </c:yVal>
          <c:smooth val="1"/>
          <c:extLst>
            <c:ext xmlns:c16="http://schemas.microsoft.com/office/drawing/2014/chart" uri="{C3380CC4-5D6E-409C-BE32-E72D297353CC}">
              <c16:uniqueId val="{00000000-E7AF-49FB-99C6-55175AB589D0}"/>
            </c:ext>
          </c:extLst>
        </c:ser>
        <c:dLbls>
          <c:showLegendKey val="0"/>
          <c:showVal val="0"/>
          <c:showCatName val="0"/>
          <c:showSerName val="0"/>
          <c:showPercent val="0"/>
          <c:showBubbleSize val="0"/>
        </c:dLbls>
        <c:axId val="966089600"/>
        <c:axId val="1"/>
      </c:scatterChart>
      <c:valAx>
        <c:axId val="966089600"/>
        <c:scaling>
          <c:orientation val="minMax"/>
        </c:scaling>
        <c:delete val="0"/>
        <c:axPos val="b"/>
        <c:numFmt formatCode="General" sourceLinked="1"/>
        <c:majorTickMark val="out"/>
        <c:minorTickMark val="none"/>
        <c:tickLblPos val="none"/>
        <c:spPr>
          <a:ln w="3175">
            <a:solidFill>
              <a:srgbClr val="000000"/>
            </a:solidFill>
            <a:prstDash val="solid"/>
          </a:ln>
        </c:spPr>
        <c:crossAx val="1"/>
        <c:crosses val="autoZero"/>
        <c:crossBetween val="midCat"/>
      </c:valAx>
      <c:valAx>
        <c:axId val="1"/>
        <c:scaling>
          <c:orientation val="minMax"/>
        </c:scaling>
        <c:delete val="1"/>
        <c:axPos val="l"/>
        <c:numFmt formatCode="General" sourceLinked="1"/>
        <c:majorTickMark val="out"/>
        <c:minorTickMark val="none"/>
        <c:tickLblPos val="nextTo"/>
        <c:crossAx val="966089600"/>
        <c:crosses val="autoZero"/>
        <c:crossBetween val="midCat"/>
      </c:valAx>
      <c:spPr>
        <a:noFill/>
        <a:ln w="25400">
          <a:noFill/>
        </a:ln>
      </c:spPr>
    </c:plotArea>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userShapes r:id="rId1"/>
</c:chartSpace>
</file>

<file path=xl/drawings/_rels/drawing10.xml.rels><?xml version="1.0" encoding="UTF-8" standalone="yes"?>
<Relationships xmlns="http://schemas.openxmlformats.org/package/2006/relationships"><Relationship Id="rId8" Type="http://schemas.openxmlformats.org/officeDocument/2006/relationships/image" Target="../media/image29.emf"/><Relationship Id="rId3" Type="http://schemas.openxmlformats.org/officeDocument/2006/relationships/customXml" Target="../ink/ink17.xml"/><Relationship Id="rId7" Type="http://schemas.openxmlformats.org/officeDocument/2006/relationships/customXml" Target="../ink/ink19.xml"/><Relationship Id="rId2" Type="http://schemas.openxmlformats.org/officeDocument/2006/relationships/image" Target="../media/image26.emf"/><Relationship Id="rId1" Type="http://schemas.openxmlformats.org/officeDocument/2006/relationships/customXml" Target="../ink/ink16.xml"/><Relationship Id="rId6" Type="http://schemas.openxmlformats.org/officeDocument/2006/relationships/image" Target="../media/image28.emf"/><Relationship Id="rId5" Type="http://schemas.openxmlformats.org/officeDocument/2006/relationships/customXml" Target="../ink/ink18.xml"/><Relationship Id="rId10" Type="http://schemas.openxmlformats.org/officeDocument/2006/relationships/image" Target="../media/image30.emf"/><Relationship Id="rId4" Type="http://schemas.openxmlformats.org/officeDocument/2006/relationships/image" Target="../media/image27.emf"/><Relationship Id="rId9" Type="http://schemas.openxmlformats.org/officeDocument/2006/relationships/customXml" Target="../ink/ink20.xml"/></Relationships>
</file>

<file path=xl/drawings/_rels/drawing11.xml.rels><?xml version="1.0" encoding="UTF-8" standalone="yes"?>
<Relationships xmlns="http://schemas.openxmlformats.org/package/2006/relationships"><Relationship Id="rId13" Type="http://schemas.openxmlformats.org/officeDocument/2006/relationships/customXml" Target="../ink/ink27.xml"/><Relationship Id="rId18" Type="http://schemas.openxmlformats.org/officeDocument/2006/relationships/image" Target="../media/image40.emf"/><Relationship Id="rId26" Type="http://schemas.openxmlformats.org/officeDocument/2006/relationships/image" Target="../media/image44.emf"/><Relationship Id="rId39" Type="http://schemas.openxmlformats.org/officeDocument/2006/relationships/customXml" Target="../ink/ink40.xml"/><Relationship Id="rId21" Type="http://schemas.openxmlformats.org/officeDocument/2006/relationships/customXml" Target="../ink/ink31.xml"/><Relationship Id="rId34" Type="http://schemas.openxmlformats.org/officeDocument/2006/relationships/image" Target="../media/image48.emf"/><Relationship Id="rId42" Type="http://schemas.openxmlformats.org/officeDocument/2006/relationships/image" Target="../media/image52.emf"/><Relationship Id="rId47" Type="http://schemas.openxmlformats.org/officeDocument/2006/relationships/customXml" Target="../ink/ink44.xml"/><Relationship Id="rId50" Type="http://schemas.openxmlformats.org/officeDocument/2006/relationships/image" Target="../media/image56.emf"/><Relationship Id="rId55" Type="http://schemas.openxmlformats.org/officeDocument/2006/relationships/customXml" Target="../ink/ink48.xml"/><Relationship Id="rId7" Type="http://schemas.openxmlformats.org/officeDocument/2006/relationships/customXml" Target="../ink/ink24.xml"/><Relationship Id="rId2" Type="http://schemas.openxmlformats.org/officeDocument/2006/relationships/image" Target="../media/image32.emf"/><Relationship Id="rId16" Type="http://schemas.openxmlformats.org/officeDocument/2006/relationships/image" Target="../media/image39.emf"/><Relationship Id="rId29" Type="http://schemas.openxmlformats.org/officeDocument/2006/relationships/customXml" Target="../ink/ink35.xml"/><Relationship Id="rId11" Type="http://schemas.openxmlformats.org/officeDocument/2006/relationships/customXml" Target="../ink/ink26.xml"/><Relationship Id="rId24" Type="http://schemas.openxmlformats.org/officeDocument/2006/relationships/image" Target="../media/image43.emf"/><Relationship Id="rId32" Type="http://schemas.openxmlformats.org/officeDocument/2006/relationships/image" Target="../media/image47.emf"/><Relationship Id="rId37" Type="http://schemas.openxmlformats.org/officeDocument/2006/relationships/customXml" Target="../ink/ink39.xml"/><Relationship Id="rId40" Type="http://schemas.openxmlformats.org/officeDocument/2006/relationships/image" Target="../media/image51.emf"/><Relationship Id="rId45" Type="http://schemas.openxmlformats.org/officeDocument/2006/relationships/customXml" Target="../ink/ink43.xml"/><Relationship Id="rId53" Type="http://schemas.openxmlformats.org/officeDocument/2006/relationships/customXml" Target="../ink/ink47.xml"/><Relationship Id="rId58" Type="http://schemas.openxmlformats.org/officeDocument/2006/relationships/image" Target="../media/image60.emf"/><Relationship Id="rId5" Type="http://schemas.openxmlformats.org/officeDocument/2006/relationships/customXml" Target="../ink/ink23.xml"/><Relationship Id="rId61" Type="http://schemas.openxmlformats.org/officeDocument/2006/relationships/customXml" Target="../ink/ink51.xml"/><Relationship Id="rId19" Type="http://schemas.openxmlformats.org/officeDocument/2006/relationships/customXml" Target="../ink/ink30.xml"/><Relationship Id="rId14" Type="http://schemas.openxmlformats.org/officeDocument/2006/relationships/image" Target="../media/image38.emf"/><Relationship Id="rId22" Type="http://schemas.openxmlformats.org/officeDocument/2006/relationships/image" Target="../media/image42.emf"/><Relationship Id="rId27" Type="http://schemas.openxmlformats.org/officeDocument/2006/relationships/customXml" Target="../ink/ink34.xml"/><Relationship Id="rId30" Type="http://schemas.openxmlformats.org/officeDocument/2006/relationships/image" Target="../media/image46.emf"/><Relationship Id="rId35" Type="http://schemas.openxmlformats.org/officeDocument/2006/relationships/customXml" Target="../ink/ink38.xml"/><Relationship Id="rId43" Type="http://schemas.openxmlformats.org/officeDocument/2006/relationships/customXml" Target="../ink/ink42.xml"/><Relationship Id="rId48" Type="http://schemas.openxmlformats.org/officeDocument/2006/relationships/image" Target="../media/image55.emf"/><Relationship Id="rId56" Type="http://schemas.openxmlformats.org/officeDocument/2006/relationships/image" Target="../media/image59.emf"/><Relationship Id="rId8" Type="http://schemas.openxmlformats.org/officeDocument/2006/relationships/image" Target="../media/image35.emf"/><Relationship Id="rId51" Type="http://schemas.openxmlformats.org/officeDocument/2006/relationships/customXml" Target="../ink/ink46.xml"/><Relationship Id="rId3" Type="http://schemas.openxmlformats.org/officeDocument/2006/relationships/customXml" Target="../ink/ink22.xml"/><Relationship Id="rId12" Type="http://schemas.openxmlformats.org/officeDocument/2006/relationships/image" Target="../media/image37.emf"/><Relationship Id="rId17" Type="http://schemas.openxmlformats.org/officeDocument/2006/relationships/customXml" Target="../ink/ink29.xml"/><Relationship Id="rId25" Type="http://schemas.openxmlformats.org/officeDocument/2006/relationships/customXml" Target="../ink/ink33.xml"/><Relationship Id="rId33" Type="http://schemas.openxmlformats.org/officeDocument/2006/relationships/customXml" Target="../ink/ink37.xml"/><Relationship Id="rId38" Type="http://schemas.openxmlformats.org/officeDocument/2006/relationships/image" Target="../media/image50.emf"/><Relationship Id="rId46" Type="http://schemas.openxmlformats.org/officeDocument/2006/relationships/image" Target="../media/image54.emf"/><Relationship Id="rId59" Type="http://schemas.openxmlformats.org/officeDocument/2006/relationships/customXml" Target="../ink/ink50.xml"/><Relationship Id="rId20" Type="http://schemas.openxmlformats.org/officeDocument/2006/relationships/image" Target="../media/image41.emf"/><Relationship Id="rId41" Type="http://schemas.openxmlformats.org/officeDocument/2006/relationships/customXml" Target="../ink/ink41.xml"/><Relationship Id="rId54" Type="http://schemas.openxmlformats.org/officeDocument/2006/relationships/image" Target="../media/image58.emf"/><Relationship Id="rId62" Type="http://schemas.openxmlformats.org/officeDocument/2006/relationships/image" Target="../media/image62.emf"/><Relationship Id="rId1" Type="http://schemas.openxmlformats.org/officeDocument/2006/relationships/customXml" Target="../ink/ink21.xml"/><Relationship Id="rId6" Type="http://schemas.openxmlformats.org/officeDocument/2006/relationships/image" Target="../media/image34.emf"/><Relationship Id="rId15" Type="http://schemas.openxmlformats.org/officeDocument/2006/relationships/customXml" Target="../ink/ink28.xml"/><Relationship Id="rId23" Type="http://schemas.openxmlformats.org/officeDocument/2006/relationships/customXml" Target="../ink/ink32.xml"/><Relationship Id="rId28" Type="http://schemas.openxmlformats.org/officeDocument/2006/relationships/image" Target="../media/image45.emf"/><Relationship Id="rId36" Type="http://schemas.openxmlformats.org/officeDocument/2006/relationships/image" Target="../media/image49.emf"/><Relationship Id="rId49" Type="http://schemas.openxmlformats.org/officeDocument/2006/relationships/customXml" Target="../ink/ink45.xml"/><Relationship Id="rId57" Type="http://schemas.openxmlformats.org/officeDocument/2006/relationships/customXml" Target="../ink/ink49.xml"/><Relationship Id="rId10" Type="http://schemas.openxmlformats.org/officeDocument/2006/relationships/image" Target="../media/image36.emf"/><Relationship Id="rId31" Type="http://schemas.openxmlformats.org/officeDocument/2006/relationships/customXml" Target="../ink/ink36.xml"/><Relationship Id="rId44" Type="http://schemas.openxmlformats.org/officeDocument/2006/relationships/image" Target="../media/image53.emf"/><Relationship Id="rId52" Type="http://schemas.openxmlformats.org/officeDocument/2006/relationships/image" Target="../media/image57.emf"/><Relationship Id="rId60" Type="http://schemas.openxmlformats.org/officeDocument/2006/relationships/image" Target="../media/image61.emf"/><Relationship Id="rId4" Type="http://schemas.openxmlformats.org/officeDocument/2006/relationships/image" Target="../media/image33.emf"/><Relationship Id="rId9" Type="http://schemas.openxmlformats.org/officeDocument/2006/relationships/customXml" Target="../ink/ink2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65.png"/><Relationship Id="rId2" Type="http://schemas.openxmlformats.org/officeDocument/2006/relationships/image" Target="../media/image64.png"/><Relationship Id="rId1" Type="http://schemas.openxmlformats.org/officeDocument/2006/relationships/image" Target="../media/image63.png"/></Relationships>
</file>

<file path=xl/drawings/_rels/drawing13.xml.rels><?xml version="1.0" encoding="UTF-8" standalone="yes"?>
<Relationships xmlns="http://schemas.openxmlformats.org/package/2006/relationships"><Relationship Id="rId13" Type="http://schemas.openxmlformats.org/officeDocument/2006/relationships/customXml" Target="../ink/ink58.xml"/><Relationship Id="rId18" Type="http://schemas.openxmlformats.org/officeDocument/2006/relationships/image" Target="../media/image74.emf"/><Relationship Id="rId26" Type="http://schemas.openxmlformats.org/officeDocument/2006/relationships/image" Target="../media/image78.emf"/><Relationship Id="rId21" Type="http://schemas.openxmlformats.org/officeDocument/2006/relationships/customXml" Target="../ink/ink62.xml"/><Relationship Id="rId34" Type="http://schemas.openxmlformats.org/officeDocument/2006/relationships/image" Target="../media/image82.emf"/><Relationship Id="rId7" Type="http://schemas.openxmlformats.org/officeDocument/2006/relationships/customXml" Target="../ink/ink55.xml"/><Relationship Id="rId12" Type="http://schemas.openxmlformats.org/officeDocument/2006/relationships/image" Target="../media/image71.emf"/><Relationship Id="rId17" Type="http://schemas.openxmlformats.org/officeDocument/2006/relationships/customXml" Target="../ink/ink60.xml"/><Relationship Id="rId25" Type="http://schemas.openxmlformats.org/officeDocument/2006/relationships/customXml" Target="../ink/ink64.xml"/><Relationship Id="rId33" Type="http://schemas.openxmlformats.org/officeDocument/2006/relationships/customXml" Target="../ink/ink68.xml"/><Relationship Id="rId38" Type="http://schemas.openxmlformats.org/officeDocument/2006/relationships/image" Target="../media/image84.emf"/><Relationship Id="rId2" Type="http://schemas.openxmlformats.org/officeDocument/2006/relationships/image" Target="../media/image66.emf"/><Relationship Id="rId16" Type="http://schemas.openxmlformats.org/officeDocument/2006/relationships/image" Target="../media/image73.emf"/><Relationship Id="rId20" Type="http://schemas.openxmlformats.org/officeDocument/2006/relationships/image" Target="../media/image75.emf"/><Relationship Id="rId29" Type="http://schemas.openxmlformats.org/officeDocument/2006/relationships/customXml" Target="../ink/ink66.xml"/><Relationship Id="rId1" Type="http://schemas.openxmlformats.org/officeDocument/2006/relationships/customXml" Target="../ink/ink52.xml"/><Relationship Id="rId6" Type="http://schemas.openxmlformats.org/officeDocument/2006/relationships/image" Target="../media/image68.emf"/><Relationship Id="rId11" Type="http://schemas.openxmlformats.org/officeDocument/2006/relationships/customXml" Target="../ink/ink57.xml"/><Relationship Id="rId24" Type="http://schemas.openxmlformats.org/officeDocument/2006/relationships/image" Target="../media/image77.emf"/><Relationship Id="rId32" Type="http://schemas.openxmlformats.org/officeDocument/2006/relationships/image" Target="../media/image81.emf"/><Relationship Id="rId37" Type="http://schemas.openxmlformats.org/officeDocument/2006/relationships/customXml" Target="../ink/ink70.xml"/><Relationship Id="rId5" Type="http://schemas.openxmlformats.org/officeDocument/2006/relationships/customXml" Target="../ink/ink54.xml"/><Relationship Id="rId15" Type="http://schemas.openxmlformats.org/officeDocument/2006/relationships/customXml" Target="../ink/ink59.xml"/><Relationship Id="rId23" Type="http://schemas.openxmlformats.org/officeDocument/2006/relationships/customXml" Target="../ink/ink63.xml"/><Relationship Id="rId28" Type="http://schemas.openxmlformats.org/officeDocument/2006/relationships/image" Target="../media/image79.emf"/><Relationship Id="rId36" Type="http://schemas.openxmlformats.org/officeDocument/2006/relationships/image" Target="../media/image83.emf"/><Relationship Id="rId10" Type="http://schemas.openxmlformats.org/officeDocument/2006/relationships/image" Target="../media/image70.emf"/><Relationship Id="rId19" Type="http://schemas.openxmlformats.org/officeDocument/2006/relationships/customXml" Target="../ink/ink61.xml"/><Relationship Id="rId31" Type="http://schemas.openxmlformats.org/officeDocument/2006/relationships/customXml" Target="../ink/ink67.xml"/><Relationship Id="rId4" Type="http://schemas.openxmlformats.org/officeDocument/2006/relationships/image" Target="../media/image67.emf"/><Relationship Id="rId9" Type="http://schemas.openxmlformats.org/officeDocument/2006/relationships/customXml" Target="../ink/ink56.xml"/><Relationship Id="rId14" Type="http://schemas.openxmlformats.org/officeDocument/2006/relationships/image" Target="../media/image72.emf"/><Relationship Id="rId22" Type="http://schemas.openxmlformats.org/officeDocument/2006/relationships/image" Target="../media/image76.emf"/><Relationship Id="rId27" Type="http://schemas.openxmlformats.org/officeDocument/2006/relationships/customXml" Target="../ink/ink65.xml"/><Relationship Id="rId30" Type="http://schemas.openxmlformats.org/officeDocument/2006/relationships/image" Target="../media/image80.emf"/><Relationship Id="rId35" Type="http://schemas.openxmlformats.org/officeDocument/2006/relationships/customXml" Target="../ink/ink69.xml"/><Relationship Id="rId8" Type="http://schemas.openxmlformats.org/officeDocument/2006/relationships/image" Target="../media/image69.emf"/><Relationship Id="rId3" Type="http://schemas.openxmlformats.org/officeDocument/2006/relationships/customXml" Target="../ink/ink53.xml"/></Relationships>
</file>

<file path=xl/drawings/_rels/drawing14.xml.rels><?xml version="1.0" encoding="UTF-8" standalone="yes"?>
<Relationships xmlns="http://schemas.openxmlformats.org/package/2006/relationships"><Relationship Id="rId1" Type="http://schemas.openxmlformats.org/officeDocument/2006/relationships/image" Target="../media/image85.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customXml" Target="../ink/ink7.xml"/><Relationship Id="rId18" Type="http://schemas.openxmlformats.org/officeDocument/2006/relationships/image" Target="../media/image19.emf"/><Relationship Id="rId26" Type="http://schemas.openxmlformats.org/officeDocument/2006/relationships/image" Target="../media/image23.emf"/><Relationship Id="rId3" Type="http://schemas.openxmlformats.org/officeDocument/2006/relationships/customXml" Target="../ink/ink2.xml"/><Relationship Id="rId21" Type="http://schemas.openxmlformats.org/officeDocument/2006/relationships/customXml" Target="../ink/ink11.xml"/><Relationship Id="rId7" Type="http://schemas.openxmlformats.org/officeDocument/2006/relationships/customXml" Target="../ink/ink4.xml"/><Relationship Id="rId12" Type="http://schemas.openxmlformats.org/officeDocument/2006/relationships/image" Target="../media/image16.emf"/><Relationship Id="rId17" Type="http://schemas.openxmlformats.org/officeDocument/2006/relationships/customXml" Target="../ink/ink9.xml"/><Relationship Id="rId25" Type="http://schemas.openxmlformats.org/officeDocument/2006/relationships/customXml" Target="../ink/ink13.xml"/><Relationship Id="rId2" Type="http://schemas.openxmlformats.org/officeDocument/2006/relationships/image" Target="../media/image11.emf"/><Relationship Id="rId16" Type="http://schemas.openxmlformats.org/officeDocument/2006/relationships/image" Target="../media/image18.emf"/><Relationship Id="rId20" Type="http://schemas.openxmlformats.org/officeDocument/2006/relationships/image" Target="../media/image20.emf"/><Relationship Id="rId29" Type="http://schemas.openxmlformats.org/officeDocument/2006/relationships/customXml" Target="../ink/ink15.xml"/><Relationship Id="rId1" Type="http://schemas.openxmlformats.org/officeDocument/2006/relationships/customXml" Target="../ink/ink1.xml"/><Relationship Id="rId6" Type="http://schemas.openxmlformats.org/officeDocument/2006/relationships/image" Target="../media/image13.emf"/><Relationship Id="rId11" Type="http://schemas.openxmlformats.org/officeDocument/2006/relationships/customXml" Target="../ink/ink6.xml"/><Relationship Id="rId24" Type="http://schemas.openxmlformats.org/officeDocument/2006/relationships/image" Target="../media/image22.emf"/><Relationship Id="rId5" Type="http://schemas.openxmlformats.org/officeDocument/2006/relationships/customXml" Target="../ink/ink3.xml"/><Relationship Id="rId15" Type="http://schemas.openxmlformats.org/officeDocument/2006/relationships/customXml" Target="../ink/ink8.xml"/><Relationship Id="rId23" Type="http://schemas.openxmlformats.org/officeDocument/2006/relationships/customXml" Target="../ink/ink12.xml"/><Relationship Id="rId28" Type="http://schemas.openxmlformats.org/officeDocument/2006/relationships/image" Target="../media/image24.emf"/><Relationship Id="rId10" Type="http://schemas.openxmlformats.org/officeDocument/2006/relationships/image" Target="../media/image15.emf"/><Relationship Id="rId19" Type="http://schemas.openxmlformats.org/officeDocument/2006/relationships/customXml" Target="../ink/ink10.xml"/><Relationship Id="rId4" Type="http://schemas.openxmlformats.org/officeDocument/2006/relationships/image" Target="../media/image12.emf"/><Relationship Id="rId9" Type="http://schemas.openxmlformats.org/officeDocument/2006/relationships/customXml" Target="../ink/ink5.xml"/><Relationship Id="rId14" Type="http://schemas.openxmlformats.org/officeDocument/2006/relationships/image" Target="../media/image17.emf"/><Relationship Id="rId22" Type="http://schemas.openxmlformats.org/officeDocument/2006/relationships/image" Target="../media/image21.emf"/><Relationship Id="rId27" Type="http://schemas.openxmlformats.org/officeDocument/2006/relationships/customXml" Target="../ink/ink14.xml"/><Relationship Id="rId30" Type="http://schemas.openxmlformats.org/officeDocument/2006/relationships/image" Target="../media/image2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10.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31.emf"/><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xdr:from>
      <xdr:col>0</xdr:col>
      <xdr:colOff>57150</xdr:colOff>
      <xdr:row>6</xdr:row>
      <xdr:rowOff>104776</xdr:rowOff>
    </xdr:from>
    <xdr:to>
      <xdr:col>6</xdr:col>
      <xdr:colOff>0</xdr:colOff>
      <xdr:row>15</xdr:row>
      <xdr:rowOff>209550</xdr:rowOff>
    </xdr:to>
    <xdr:sp macro="" textlink="">
      <xdr:nvSpPr>
        <xdr:cNvPr id="1033" name="Text 9">
          <a:extLst>
            <a:ext uri="{FF2B5EF4-FFF2-40B4-BE49-F238E27FC236}">
              <a16:creationId xmlns:a16="http://schemas.microsoft.com/office/drawing/2014/main" id="{DD5BDE72-D66A-4B49-A2A5-07F6B9E9937E}"/>
            </a:ext>
          </a:extLst>
        </xdr:cNvPr>
        <xdr:cNvSpPr txBox="1">
          <a:spLocks noChangeArrowheads="1"/>
        </xdr:cNvSpPr>
      </xdr:nvSpPr>
      <xdr:spPr bwMode="auto">
        <a:xfrm>
          <a:off x="57150" y="1581151"/>
          <a:ext cx="7477125" cy="2171699"/>
        </a:xfrm>
        <a:prstGeom prst="rect">
          <a:avLst/>
        </a:prstGeom>
        <a:solidFill>
          <a:srgbClr val="FFFFFF"/>
        </a:solidFill>
        <a:ln w="9525">
          <a:solidFill>
            <a:srgbClr val="000000"/>
          </a:solidFill>
          <a:miter lim="800000"/>
          <a:headEnd/>
          <a:tailEnd/>
        </a:ln>
      </xdr:spPr>
      <xdr:txBody>
        <a:bodyPr vertOverflow="clip" wrap="square" lIns="36576" tIns="32004" rIns="0" bIns="0" anchor="t" upright="1"/>
        <a:lstStyle/>
        <a:p>
          <a:pPr algn="l" rtl="0">
            <a:defRPr sz="1000"/>
          </a:pPr>
          <a:r>
            <a:rPr lang="en-US" sz="1400" b="1" i="0" strike="noStrike">
              <a:solidFill>
                <a:srgbClr val="C00000"/>
              </a:solidFill>
              <a:latin typeface="Times New Roman"/>
              <a:cs typeface="Times New Roman"/>
            </a:rPr>
            <a:t>Confidence Interval Estimation </a:t>
          </a:r>
        </a:p>
        <a:p>
          <a:pPr algn="l" rtl="0">
            <a:defRPr sz="1000"/>
          </a:pPr>
          <a:r>
            <a:rPr lang="en-US" sz="1400" b="1" i="0" strike="noStrike">
              <a:solidFill>
                <a:srgbClr val="0000FF"/>
              </a:solidFill>
              <a:latin typeface="Times New Roman"/>
              <a:cs typeface="Times New Roman"/>
            </a:rPr>
            <a:t>(Answers the "How big is it?" question with an interval</a:t>
          </a:r>
          <a:r>
            <a:rPr lang="en-US" sz="1400" b="1" i="0" strike="noStrike" baseline="0">
              <a:solidFill>
                <a:srgbClr val="0000FF"/>
              </a:solidFill>
              <a:latin typeface="Times New Roman"/>
              <a:cs typeface="Times New Roman"/>
            </a:rPr>
            <a:t> </a:t>
          </a:r>
          <a:r>
            <a:rPr lang="en-US" sz="1400" b="1" i="0" strike="noStrike">
              <a:solidFill>
                <a:srgbClr val="0000FF"/>
              </a:solidFill>
              <a:latin typeface="Times New Roman"/>
              <a:cs typeface="Times New Roman"/>
            </a:rPr>
            <a:t>for the value of a characteristic.)</a:t>
          </a:r>
        </a:p>
        <a:p>
          <a:pPr algn="l" rtl="0">
            <a:defRPr sz="1000"/>
          </a:pPr>
          <a:r>
            <a:rPr lang="en-US" sz="1400" b="1" i="0" strike="noStrike">
              <a:solidFill>
                <a:srgbClr val="000000"/>
              </a:solidFill>
              <a:latin typeface="Times New Roman"/>
              <a:cs typeface="Times New Roman"/>
            </a:rPr>
            <a:t>Rather than estimating a parameter with a single value (point estimation), an interval can be created.  The estimate is that the unknown parameter is in the interval.  Based on certain assumptions one can calculate the probability that the interval contains the unknown parameter value.  This probability is the CONFIDENCE</a:t>
          </a:r>
          <a:r>
            <a:rPr lang="en-US" sz="1400" b="1" i="0" strike="noStrike" baseline="0">
              <a:solidFill>
                <a:srgbClr val="000000"/>
              </a:solidFill>
              <a:latin typeface="Times New Roman"/>
              <a:cs typeface="Times New Roman"/>
            </a:rPr>
            <a:t>  </a:t>
          </a:r>
          <a:r>
            <a:rPr lang="en-US" sz="1400" b="1" i="0" strike="noStrike">
              <a:solidFill>
                <a:srgbClr val="000000"/>
              </a:solidFill>
              <a:latin typeface="Times New Roman"/>
              <a:cs typeface="Times New Roman"/>
            </a:rPr>
            <a:t>LEVEL and is generally expressed as a percent.  In practice, one specifies the confidence level (probability) and then calculates the interval that would give this probability based on the sampling distribution of the statistic used to estimate the parameter.</a:t>
          </a:r>
        </a:p>
      </xdr:txBody>
    </xdr:sp>
    <xdr:clientData/>
  </xdr:twoCellAnchor>
  <mc:AlternateContent xmlns:mc="http://schemas.openxmlformats.org/markup-compatibility/2006">
    <mc:Choice xmlns:a14="http://schemas.microsoft.com/office/drawing/2010/main" Requires="a14">
      <xdr:twoCellAnchor editAs="oneCell">
        <xdr:from>
          <xdr:col>4</xdr:col>
          <xdr:colOff>276225</xdr:colOff>
          <xdr:row>4</xdr:row>
          <xdr:rowOff>47625</xdr:rowOff>
        </xdr:from>
        <xdr:to>
          <xdr:col>4</xdr:col>
          <xdr:colOff>581025</xdr:colOff>
          <xdr:row>5</xdr:row>
          <xdr:rowOff>247650</xdr:rowOff>
        </xdr:to>
        <xdr:sp macro="" textlink="">
          <xdr:nvSpPr>
            <xdr:cNvPr id="1206" name="Object 182" hidden="1">
              <a:extLst>
                <a:ext uri="{63B3BB69-23CF-44E3-9099-C40C66FF867C}">
                  <a14:compatExt spid="_x0000_s1206"/>
                </a:ext>
                <a:ext uri="{FF2B5EF4-FFF2-40B4-BE49-F238E27FC236}">
                  <a16:creationId xmlns:a16="http://schemas.microsoft.com/office/drawing/2014/main" id="{3146AE81-C4C4-4ABB-8113-4A8B325F713E}"/>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9525</xdr:rowOff>
        </xdr:from>
        <xdr:to>
          <xdr:col>5</xdr:col>
          <xdr:colOff>619125</xdr:colOff>
          <xdr:row>5</xdr:row>
          <xdr:rowOff>257175</xdr:rowOff>
        </xdr:to>
        <xdr:sp macro="" textlink="">
          <xdr:nvSpPr>
            <xdr:cNvPr id="1210" name="Object 186" hidden="1">
              <a:extLst>
                <a:ext uri="{63B3BB69-23CF-44E3-9099-C40C66FF867C}">
                  <a14:compatExt spid="_x0000_s1210"/>
                </a:ext>
                <a:ext uri="{FF2B5EF4-FFF2-40B4-BE49-F238E27FC236}">
                  <a16:creationId xmlns:a16="http://schemas.microsoft.com/office/drawing/2014/main" id="{3ABEE1D9-873D-4D0D-A31E-DFBBBC52A325}"/>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38099</xdr:colOff>
      <xdr:row>3</xdr:row>
      <xdr:rowOff>9527</xdr:rowOff>
    </xdr:from>
    <xdr:to>
      <xdr:col>11</xdr:col>
      <xdr:colOff>457200</xdr:colOff>
      <xdr:row>9</xdr:row>
      <xdr:rowOff>190501</xdr:rowOff>
    </xdr:to>
    <xdr:sp macro="" textlink="">
      <xdr:nvSpPr>
        <xdr:cNvPr id="15361" name="Text 1">
          <a:extLst>
            <a:ext uri="{FF2B5EF4-FFF2-40B4-BE49-F238E27FC236}">
              <a16:creationId xmlns:a16="http://schemas.microsoft.com/office/drawing/2014/main" id="{EC18DDD5-56F2-4A57-9669-494D4DE1C69E}"/>
            </a:ext>
          </a:extLst>
        </xdr:cNvPr>
        <xdr:cNvSpPr txBox="1">
          <a:spLocks noChangeArrowheads="1"/>
        </xdr:cNvSpPr>
      </xdr:nvSpPr>
      <xdr:spPr bwMode="auto">
        <a:xfrm>
          <a:off x="38099" y="742952"/>
          <a:ext cx="7162801" cy="1609724"/>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This method calculates the probability of obtaining by chance a sample result at least as extreme as the one observed in the actual sample assuming the null hypothesis is true.  If this probability is large then the null assumption seems reasonable and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concluded as being true.  However, if the calculated probability is small the null assumption would appear to be questionable and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rejected as being true.  p-value = probability of getting this much support for the alternate by chance if the null is true.  </a:t>
          </a:r>
        </a:p>
        <a:p>
          <a:pPr algn="l" rtl="0">
            <a:defRPr sz="1000"/>
          </a:pPr>
          <a:r>
            <a:rPr lang="en-US" sz="1400" b="0" i="0" strike="noStrike">
              <a:solidFill>
                <a:srgbClr val="000000"/>
              </a:solidFill>
              <a:latin typeface="Arial"/>
              <a:cs typeface="Arial"/>
            </a:rPr>
            <a:t>Small value = small probability the</a:t>
          </a:r>
          <a:r>
            <a:rPr lang="en-US" sz="1400" b="0" i="0" strike="noStrike" baseline="0">
              <a:solidFill>
                <a:srgbClr val="000000"/>
              </a:solidFill>
              <a:latin typeface="Arial"/>
              <a:cs typeface="Arial"/>
            </a:rPr>
            <a:t> result is merely due to chance.</a:t>
          </a:r>
          <a:endParaRPr lang="en-US" sz="1400" b="0" i="0" strike="noStrike">
            <a:solidFill>
              <a:srgbClr val="000000"/>
            </a:solidFill>
            <a:latin typeface="Arial"/>
            <a:cs typeface="Arial"/>
          </a:endParaRPr>
        </a:p>
      </xdr:txBody>
    </xdr:sp>
    <xdr:clientData/>
  </xdr:twoCellAnchor>
  <xdr:twoCellAnchor>
    <xdr:from>
      <xdr:col>0</xdr:col>
      <xdr:colOff>0</xdr:colOff>
      <xdr:row>24</xdr:row>
      <xdr:rowOff>45508</xdr:rowOff>
    </xdr:from>
    <xdr:to>
      <xdr:col>8</xdr:col>
      <xdr:colOff>527050</xdr:colOff>
      <xdr:row>28</xdr:row>
      <xdr:rowOff>86783</xdr:rowOff>
    </xdr:to>
    <xdr:sp macro="" textlink="">
      <xdr:nvSpPr>
        <xdr:cNvPr id="14" name="TextBox 13">
          <a:extLst>
            <a:ext uri="{FF2B5EF4-FFF2-40B4-BE49-F238E27FC236}">
              <a16:creationId xmlns:a16="http://schemas.microsoft.com/office/drawing/2014/main" id="{78F63B9F-D401-4149-A072-D1A362914070}"/>
            </a:ext>
          </a:extLst>
        </xdr:cNvPr>
        <xdr:cNvSpPr txBox="1"/>
      </xdr:nvSpPr>
      <xdr:spPr>
        <a:xfrm>
          <a:off x="0" y="5265208"/>
          <a:ext cx="5441950" cy="68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rgbClr val="0000FF"/>
              </a:solidFill>
              <a:latin typeface="Times New Roman" pitchFamily="18" charset="0"/>
              <a:cs typeface="Times New Roman" pitchFamily="18" charset="0"/>
            </a:rPr>
            <a:t>The Test Statistic value of -1.5 is inside </a:t>
          </a:r>
          <a:r>
            <a:rPr lang="en-US" sz="1400" b="1" baseline="0">
              <a:solidFill>
                <a:srgbClr val="0000FF"/>
              </a:solidFill>
              <a:latin typeface="Times New Roman" pitchFamily="18" charset="0"/>
              <a:cs typeface="Times New Roman" pitchFamily="18" charset="0"/>
            </a:rPr>
            <a:t>the two critical values</a:t>
          </a:r>
          <a:r>
            <a:rPr lang="en-US" sz="1400" b="1">
              <a:solidFill>
                <a:srgbClr val="0000FF"/>
              </a:solidFill>
              <a:latin typeface="Times New Roman" pitchFamily="18" charset="0"/>
              <a:cs typeface="Times New Roman" pitchFamily="18" charset="0"/>
            </a:rPr>
            <a:t>.</a:t>
          </a:r>
          <a:r>
            <a:rPr lang="en-US" sz="1400" b="1" baseline="0">
              <a:solidFill>
                <a:srgbClr val="0000FF"/>
              </a:solidFill>
              <a:latin typeface="Times New Roman" pitchFamily="18" charset="0"/>
              <a:cs typeface="Times New Roman" pitchFamily="18" charset="0"/>
            </a:rPr>
            <a:t>  Hence  the conclusion is that </a:t>
          </a:r>
          <a:r>
            <a:rPr lang="en-US" sz="1400" b="1" baseline="0">
              <a:solidFill>
                <a:srgbClr val="0000FF"/>
              </a:solidFill>
              <a:latin typeface="Times New Roman" pitchFamily="18" charset="0"/>
              <a:ea typeface="+mn-ea"/>
              <a:cs typeface="Times New Roman" pitchFamily="18" charset="0"/>
            </a:rPr>
            <a:t>the null hypothesis is NOT rejected</a:t>
          </a:r>
          <a:r>
            <a:rPr lang="en-US" sz="1400" b="1" baseline="0">
              <a:solidFill>
                <a:srgbClr val="0000FF"/>
              </a:solidFill>
              <a:latin typeface="Times New Roman" pitchFamily="18" charset="0"/>
              <a:cs typeface="Times New Roman" pitchFamily="18" charset="0"/>
            </a:rPr>
            <a:t>.  The data do not support concluding that the true mean differs from 10.   </a:t>
          </a:r>
          <a:endParaRPr lang="en-US" sz="1400" b="1">
            <a:solidFill>
              <a:srgbClr val="0000FF"/>
            </a:solidFill>
            <a:latin typeface="Times New Roman" pitchFamily="18" charset="0"/>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341842</xdr:colOff>
          <xdr:row>12</xdr:row>
          <xdr:rowOff>180975</xdr:rowOff>
        </xdr:from>
        <xdr:to>
          <xdr:col>2</xdr:col>
          <xdr:colOff>423333</xdr:colOff>
          <xdr:row>14</xdr:row>
          <xdr:rowOff>78317</xdr:rowOff>
        </xdr:to>
        <xdr:sp macro="" textlink="">
          <xdr:nvSpPr>
            <xdr:cNvPr id="16142" name="Picture 2" hidden="1">
              <a:extLst>
                <a:ext uri="{63B3BB69-23CF-44E3-9099-C40C66FF867C}">
                  <a14:compatExt spid="_x0000_s16142"/>
                </a:ext>
                <a:ext uri="{FF2B5EF4-FFF2-40B4-BE49-F238E27FC236}">
                  <a16:creationId xmlns:a16="http://schemas.microsoft.com/office/drawing/2014/main" id="{2107762D-C0A9-4793-9EBD-0DE3F5F1926E}"/>
                </a:ext>
              </a:extLst>
            </xdr:cNvPr>
            <xdr:cNvSpPr/>
          </xdr:nvSpPr>
          <xdr:spPr bwMode="auto">
            <a:xfrm>
              <a:off x="0" y="0"/>
              <a:ext cx="0" cy="0"/>
            </a:xfrm>
            <a:prstGeom prst="rect">
              <a:avLst/>
            </a:prstGeom>
            <a:solidFill>
              <a:srgbClr val="FFFFFF" mc:Ignorable="a14" a14:legacySpreadsheetColorIndex="65"/>
            </a:solidFill>
            <a:ln w="3175" cap="flat" cmpd="sng">
              <a:solidFill>
                <a:srgbClr val="FFFFFF" mc:Ignorable="a14" a14:legacySpreadsheetColorIndex="9"/>
              </a:solidFill>
              <a:prstDash val="solid"/>
              <a:miter lim="800000"/>
              <a:headEnd/>
              <a:tailEnd/>
            </a:ln>
          </xdr:spPr>
        </xdr:sp>
        <xdr:clientData/>
      </xdr:twoCellAnchor>
    </mc:Choice>
    <mc:Fallback/>
  </mc:AlternateContent>
  <xdr:twoCellAnchor>
    <xdr:from>
      <xdr:col>0</xdr:col>
      <xdr:colOff>38100</xdr:colOff>
      <xdr:row>17</xdr:row>
      <xdr:rowOff>28575</xdr:rowOff>
    </xdr:from>
    <xdr:to>
      <xdr:col>4</xdr:col>
      <xdr:colOff>228600</xdr:colOff>
      <xdr:row>23</xdr:row>
      <xdr:rowOff>19050</xdr:rowOff>
    </xdr:to>
    <xdr:sp macro="" textlink="">
      <xdr:nvSpPr>
        <xdr:cNvPr id="13" name="TextBox 12">
          <a:extLst>
            <a:ext uri="{FF2B5EF4-FFF2-40B4-BE49-F238E27FC236}">
              <a16:creationId xmlns:a16="http://schemas.microsoft.com/office/drawing/2014/main" id="{0E417FA2-A9C4-4912-B63D-CE52B363C7D7}"/>
            </a:ext>
          </a:extLst>
        </xdr:cNvPr>
        <xdr:cNvSpPr txBox="1"/>
      </xdr:nvSpPr>
      <xdr:spPr>
        <a:xfrm>
          <a:off x="38100" y="4019550"/>
          <a:ext cx="26670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FF0000"/>
              </a:solidFill>
            </a:rPr>
            <a:t>The old TDIST and newer T.DIST</a:t>
          </a:r>
          <a:r>
            <a:rPr lang="en-US" sz="1400" baseline="0">
              <a:solidFill>
                <a:srgbClr val="FF0000"/>
              </a:solidFill>
            </a:rPr>
            <a:t> functions that calculate the 2-tail area (probability) require that the input value not be negative</a:t>
          </a:r>
          <a:r>
            <a:rPr lang="en-US" sz="1100" baseline="0"/>
            <a:t>!</a:t>
          </a:r>
          <a:endParaRPr lang="en-US" sz="1100"/>
        </a:p>
      </xdr:txBody>
    </xdr:sp>
    <xdr:clientData/>
  </xdr:twoCellAnchor>
  <xdr:twoCellAnchor>
    <xdr:from>
      <xdr:col>4</xdr:col>
      <xdr:colOff>228600</xdr:colOff>
      <xdr:row>17</xdr:row>
      <xdr:rowOff>123825</xdr:rowOff>
    </xdr:from>
    <xdr:to>
      <xdr:col>4</xdr:col>
      <xdr:colOff>590550</xdr:colOff>
      <xdr:row>17</xdr:row>
      <xdr:rowOff>152400</xdr:rowOff>
    </xdr:to>
    <xdr:cxnSp macro="">
      <xdr:nvCxnSpPr>
        <xdr:cNvPr id="32" name="Straight Arrow Connector 31">
          <a:extLst>
            <a:ext uri="{FF2B5EF4-FFF2-40B4-BE49-F238E27FC236}">
              <a16:creationId xmlns:a16="http://schemas.microsoft.com/office/drawing/2014/main" id="{22CA40CD-97EA-4DB9-9D3A-3B45331D3E97}"/>
            </a:ext>
          </a:extLst>
        </xdr:cNvPr>
        <xdr:cNvCxnSpPr/>
      </xdr:nvCxnSpPr>
      <xdr:spPr>
        <a:xfrm flipH="1">
          <a:off x="2705100" y="4114800"/>
          <a:ext cx="361950" cy="2857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238125</xdr:colOff>
      <xdr:row>18</xdr:row>
      <xdr:rowOff>123825</xdr:rowOff>
    </xdr:from>
    <xdr:to>
      <xdr:col>4</xdr:col>
      <xdr:colOff>600075</xdr:colOff>
      <xdr:row>18</xdr:row>
      <xdr:rowOff>152400</xdr:rowOff>
    </xdr:to>
    <xdr:cxnSp macro="">
      <xdr:nvCxnSpPr>
        <xdr:cNvPr id="35" name="Straight Arrow Connector 34">
          <a:extLst>
            <a:ext uri="{FF2B5EF4-FFF2-40B4-BE49-F238E27FC236}">
              <a16:creationId xmlns:a16="http://schemas.microsoft.com/office/drawing/2014/main" id="{9D6CE058-0FC6-4059-AD94-AC036AE960D1}"/>
            </a:ext>
          </a:extLst>
        </xdr:cNvPr>
        <xdr:cNvCxnSpPr/>
      </xdr:nvCxnSpPr>
      <xdr:spPr>
        <a:xfrm flipH="1">
          <a:off x="2714625" y="4314825"/>
          <a:ext cx="361950" cy="2857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228600</xdr:colOff>
      <xdr:row>19</xdr:row>
      <xdr:rowOff>176213</xdr:rowOff>
    </xdr:from>
    <xdr:to>
      <xdr:col>4</xdr:col>
      <xdr:colOff>561975</xdr:colOff>
      <xdr:row>20</xdr:row>
      <xdr:rowOff>104775</xdr:rowOff>
    </xdr:to>
    <xdr:cxnSp macro="">
      <xdr:nvCxnSpPr>
        <xdr:cNvPr id="36" name="Straight Arrow Connector 35">
          <a:extLst>
            <a:ext uri="{FF2B5EF4-FFF2-40B4-BE49-F238E27FC236}">
              <a16:creationId xmlns:a16="http://schemas.microsoft.com/office/drawing/2014/main" id="{CE154C40-8DA1-4115-808E-8DAC026AF651}"/>
            </a:ext>
          </a:extLst>
        </xdr:cNvPr>
        <xdr:cNvCxnSpPr>
          <a:endCxn id="13" idx="3"/>
        </xdr:cNvCxnSpPr>
      </xdr:nvCxnSpPr>
      <xdr:spPr>
        <a:xfrm flipH="1" flipV="1">
          <a:off x="2705100" y="4595813"/>
          <a:ext cx="333375" cy="119062"/>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257175</xdr:colOff>
      <xdr:row>21</xdr:row>
      <xdr:rowOff>28575</xdr:rowOff>
    </xdr:from>
    <xdr:to>
      <xdr:col>5</xdr:col>
      <xdr:colOff>0</xdr:colOff>
      <xdr:row>21</xdr:row>
      <xdr:rowOff>95250</xdr:rowOff>
    </xdr:to>
    <xdr:cxnSp macro="">
      <xdr:nvCxnSpPr>
        <xdr:cNvPr id="37" name="Straight Arrow Connector 36">
          <a:extLst>
            <a:ext uri="{FF2B5EF4-FFF2-40B4-BE49-F238E27FC236}">
              <a16:creationId xmlns:a16="http://schemas.microsoft.com/office/drawing/2014/main" id="{A691FB9E-8DD7-42C1-A0EE-1FAEF4916F83}"/>
            </a:ext>
          </a:extLst>
        </xdr:cNvPr>
        <xdr:cNvCxnSpPr/>
      </xdr:nvCxnSpPr>
      <xdr:spPr>
        <a:xfrm flipH="1" flipV="1">
          <a:off x="2733675" y="4829175"/>
          <a:ext cx="352425" cy="66675"/>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438150</xdr:colOff>
      <xdr:row>14</xdr:row>
      <xdr:rowOff>133350</xdr:rowOff>
    </xdr:from>
    <xdr:to>
      <xdr:col>10</xdr:col>
      <xdr:colOff>438150</xdr:colOff>
      <xdr:row>15</xdr:row>
      <xdr:rowOff>76200</xdr:rowOff>
    </xdr:to>
    <xdr:cxnSp macro="">
      <xdr:nvCxnSpPr>
        <xdr:cNvPr id="39" name="Straight Connector 38">
          <a:extLst>
            <a:ext uri="{FF2B5EF4-FFF2-40B4-BE49-F238E27FC236}">
              <a16:creationId xmlns:a16="http://schemas.microsoft.com/office/drawing/2014/main" id="{A766039D-3D7E-4C4C-965F-C3D7D2CFBEEC}"/>
            </a:ext>
          </a:extLst>
        </xdr:cNvPr>
        <xdr:cNvCxnSpPr/>
      </xdr:nvCxnSpPr>
      <xdr:spPr>
        <a:xfrm flipV="1">
          <a:off x="6572250" y="3409950"/>
          <a:ext cx="0" cy="257175"/>
        </a:xfrm>
        <a:prstGeom prst="line">
          <a:avLst/>
        </a:prstGeom>
        <a:ln w="2222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581175</xdr:colOff>
      <xdr:row>10</xdr:row>
      <xdr:rowOff>162105</xdr:rowOff>
    </xdr:from>
    <xdr:to>
      <xdr:col>13</xdr:col>
      <xdr:colOff>581535</xdr:colOff>
      <xdr:row>10</xdr:row>
      <xdr:rowOff>162465</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41" name="Ink 40">
              <a:extLst>
                <a:ext uri="{FF2B5EF4-FFF2-40B4-BE49-F238E27FC236}">
                  <a16:creationId xmlns:a16="http://schemas.microsoft.com/office/drawing/2014/main" id="{2FD94477-CC99-4A11-9A91-8470C9EB15CC}"/>
                </a:ext>
              </a:extLst>
            </xdr14:cNvPr>
            <xdr14:cNvContentPartPr/>
          </xdr14:nvContentPartPr>
          <xdr14:nvPr macro=""/>
          <xdr14:xfrm>
            <a:off x="8544075" y="2562405"/>
            <a:ext cx="360" cy="360"/>
          </xdr14:xfrm>
        </xdr:contentPart>
      </mc:Choice>
      <mc:Fallback>
        <xdr:pic>
          <xdr:nvPicPr>
            <xdr:cNvPr id="41" name="Ink 40">
              <a:extLst>
                <a:ext uri="{FF2B5EF4-FFF2-40B4-BE49-F238E27FC236}">
                  <a16:creationId xmlns:a16="http://schemas.microsoft.com/office/drawing/2014/main" id="{2FD94477-CC99-4A11-9A91-8470C9EB15CC}"/>
                </a:ext>
              </a:extLst>
            </xdr:cNvPr>
            <xdr:cNvPicPr/>
          </xdr:nvPicPr>
          <xdr:blipFill>
            <a:blip xmlns:r="http://schemas.openxmlformats.org/officeDocument/2006/relationships" r:embed="rId2"/>
            <a:stretch>
              <a:fillRect/>
            </a:stretch>
          </xdr:blipFill>
          <xdr:spPr>
            <a:xfrm>
              <a:off x="8537955" y="2556285"/>
              <a:ext cx="12600" cy="12600"/>
            </a:xfrm>
            <a:prstGeom prst="rect">
              <a:avLst/>
            </a:prstGeom>
          </xdr:spPr>
        </xdr:pic>
      </mc:Fallback>
    </mc:AlternateContent>
    <xdr:clientData/>
  </xdr:twoCellAnchor>
  <xdr:twoCellAnchor>
    <xdr:from>
      <xdr:col>9</xdr:col>
      <xdr:colOff>419100</xdr:colOff>
      <xdr:row>13</xdr:row>
      <xdr:rowOff>180975</xdr:rowOff>
    </xdr:from>
    <xdr:to>
      <xdr:col>10</xdr:col>
      <xdr:colOff>219075</xdr:colOff>
      <xdr:row>15</xdr:row>
      <xdr:rowOff>19050</xdr:rowOff>
    </xdr:to>
    <xdr:cxnSp macro="">
      <xdr:nvCxnSpPr>
        <xdr:cNvPr id="44" name="Straight Arrow Connector 43">
          <a:extLst>
            <a:ext uri="{FF2B5EF4-FFF2-40B4-BE49-F238E27FC236}">
              <a16:creationId xmlns:a16="http://schemas.microsoft.com/office/drawing/2014/main" id="{9759088F-457E-4CD2-8DC5-C7269DC130CB}"/>
            </a:ext>
          </a:extLst>
        </xdr:cNvPr>
        <xdr:cNvCxnSpPr/>
      </xdr:nvCxnSpPr>
      <xdr:spPr>
        <a:xfrm>
          <a:off x="5943600" y="3257550"/>
          <a:ext cx="409575" cy="352425"/>
        </a:xfrm>
        <a:prstGeom prst="straightConnector1">
          <a:avLst/>
        </a:prstGeom>
        <a:ln w="1905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14</xdr:row>
      <xdr:rowOff>95250</xdr:rowOff>
    </xdr:from>
    <xdr:to>
      <xdr:col>15</xdr:col>
      <xdr:colOff>19050</xdr:colOff>
      <xdr:row>14</xdr:row>
      <xdr:rowOff>200025</xdr:rowOff>
    </xdr:to>
    <xdr:cxnSp macro="">
      <xdr:nvCxnSpPr>
        <xdr:cNvPr id="46" name="Straight Arrow Connector 45">
          <a:extLst>
            <a:ext uri="{FF2B5EF4-FFF2-40B4-BE49-F238E27FC236}">
              <a16:creationId xmlns:a16="http://schemas.microsoft.com/office/drawing/2014/main" id="{BDDC78FE-4525-4E80-A06B-41F8860C56B7}"/>
            </a:ext>
          </a:extLst>
        </xdr:cNvPr>
        <xdr:cNvCxnSpPr/>
      </xdr:nvCxnSpPr>
      <xdr:spPr>
        <a:xfrm flipV="1">
          <a:off x="6610350" y="3371850"/>
          <a:ext cx="2590800" cy="104775"/>
        </a:xfrm>
        <a:prstGeom prst="straightConnector1">
          <a:avLst/>
        </a:prstGeom>
        <a:ln w="19050">
          <a:solidFill>
            <a:srgbClr val="00B05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304800</xdr:colOff>
      <xdr:row>11</xdr:row>
      <xdr:rowOff>171450</xdr:rowOff>
    </xdr:from>
    <xdr:to>
      <xdr:col>15</xdr:col>
      <xdr:colOff>180975</xdr:colOff>
      <xdr:row>15</xdr:row>
      <xdr:rowOff>142875</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48" name="Ink 47">
              <a:extLst>
                <a:ext uri="{FF2B5EF4-FFF2-40B4-BE49-F238E27FC236}">
                  <a16:creationId xmlns:a16="http://schemas.microsoft.com/office/drawing/2014/main" id="{5948072A-260E-4FDE-AC51-B0A8A5DD7014}"/>
                </a:ext>
              </a:extLst>
            </xdr14:cNvPr>
            <xdr14:cNvContentPartPr/>
          </xdr14:nvContentPartPr>
          <xdr14:nvPr macro=""/>
          <xdr14:xfrm>
            <a:off x="5876925" y="2809875"/>
            <a:ext cx="3533775" cy="923925"/>
          </xdr14:xfrm>
        </xdr:contentPart>
      </mc:Choice>
      <mc:Fallback>
        <xdr:pic>
          <xdr:nvPicPr>
            <xdr:cNvPr id="48" name="Ink 47">
              <a:extLst>
                <a:ext uri="{FF2B5EF4-FFF2-40B4-BE49-F238E27FC236}">
                  <a16:creationId xmlns:a16="http://schemas.microsoft.com/office/drawing/2014/main" id="{5948072A-260E-4FDE-AC51-B0A8A5DD7014}"/>
                </a:ext>
              </a:extLst>
            </xdr:cNvPr>
            <xdr:cNvPicPr/>
          </xdr:nvPicPr>
          <xdr:blipFill>
            <a:blip xmlns:r="http://schemas.openxmlformats.org/officeDocument/2006/relationships" r:embed="rId4"/>
            <a:stretch>
              <a:fillRect/>
            </a:stretch>
          </xdr:blipFill>
          <xdr:spPr>
            <a:xfrm>
              <a:off x="5870445" y="2803386"/>
              <a:ext cx="3546015" cy="936182"/>
            </a:xfrm>
            <a:prstGeom prst="rect">
              <a:avLst/>
            </a:prstGeom>
          </xdr:spPr>
        </xdr:pic>
      </mc:Fallback>
    </mc:AlternateContent>
    <xdr:clientData/>
  </xdr:twoCellAnchor>
  <xdr:twoCellAnchor>
    <xdr:from>
      <xdr:col>10</xdr:col>
      <xdr:colOff>135</xdr:colOff>
      <xdr:row>14</xdr:row>
      <xdr:rowOff>181125</xdr:rowOff>
    </xdr:from>
    <xdr:to>
      <xdr:col>10</xdr:col>
      <xdr:colOff>409815</xdr:colOff>
      <xdr:row>15</xdr:row>
      <xdr:rowOff>105120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49" name="Ink 48">
              <a:extLst>
                <a:ext uri="{FF2B5EF4-FFF2-40B4-BE49-F238E27FC236}">
                  <a16:creationId xmlns:a16="http://schemas.microsoft.com/office/drawing/2014/main" id="{EC78886D-8EE4-40C1-B001-CEF0F4FDF494}"/>
                </a:ext>
              </a:extLst>
            </xdr14:cNvPr>
            <xdr14:cNvContentPartPr/>
          </xdr14:nvContentPartPr>
          <xdr14:nvPr macro=""/>
          <xdr14:xfrm>
            <a:off x="6181860" y="3457725"/>
            <a:ext cx="409680" cy="238320"/>
          </xdr14:xfrm>
        </xdr:contentPart>
      </mc:Choice>
      <mc:Fallback>
        <xdr:pic>
          <xdr:nvPicPr>
            <xdr:cNvPr id="49" name="Ink 48">
              <a:extLst>
                <a:ext uri="{FF2B5EF4-FFF2-40B4-BE49-F238E27FC236}">
                  <a16:creationId xmlns:a16="http://schemas.microsoft.com/office/drawing/2014/main" id="{EC78886D-8EE4-40C1-B001-CEF0F4FDF494}"/>
                </a:ext>
              </a:extLst>
            </xdr:cNvPr>
            <xdr:cNvPicPr/>
          </xdr:nvPicPr>
          <xdr:blipFill>
            <a:blip xmlns:r="http://schemas.openxmlformats.org/officeDocument/2006/relationships" r:embed="rId6"/>
            <a:stretch>
              <a:fillRect/>
            </a:stretch>
          </xdr:blipFill>
          <xdr:spPr>
            <a:xfrm>
              <a:off x="6175740" y="3451605"/>
              <a:ext cx="421920" cy="250560"/>
            </a:xfrm>
            <a:prstGeom prst="rect">
              <a:avLst/>
            </a:prstGeom>
          </xdr:spPr>
        </xdr:pic>
      </mc:Fallback>
    </mc:AlternateContent>
    <xdr:clientData/>
  </xdr:twoCellAnchor>
  <xdr:twoCellAnchor>
    <xdr:from>
      <xdr:col>10</xdr:col>
      <xdr:colOff>391410</xdr:colOff>
      <xdr:row>15</xdr:row>
      <xdr:rowOff>105866</xdr:rowOff>
    </xdr:from>
    <xdr:to>
      <xdr:col>12</xdr:col>
      <xdr:colOff>95610</xdr:colOff>
      <xdr:row>19</xdr:row>
      <xdr:rowOff>106631</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50" name="Ink 49">
              <a:extLst>
                <a:ext uri="{FF2B5EF4-FFF2-40B4-BE49-F238E27FC236}">
                  <a16:creationId xmlns:a16="http://schemas.microsoft.com/office/drawing/2014/main" id="{1564649C-110C-4ED2-B26D-73D597971CAC}"/>
                </a:ext>
              </a:extLst>
            </xdr14:cNvPr>
            <xdr14:cNvContentPartPr/>
          </xdr14:nvContentPartPr>
          <xdr14:nvPr macro=""/>
          <xdr14:xfrm>
            <a:off x="6573135" y="3696791"/>
            <a:ext cx="923400" cy="829440"/>
          </xdr14:xfrm>
        </xdr:contentPart>
      </mc:Choice>
      <mc:Fallback>
        <xdr:pic>
          <xdr:nvPicPr>
            <xdr:cNvPr id="50" name="Ink 49">
              <a:extLst>
                <a:ext uri="{FF2B5EF4-FFF2-40B4-BE49-F238E27FC236}">
                  <a16:creationId xmlns:a16="http://schemas.microsoft.com/office/drawing/2014/main" id="{1564649C-110C-4ED2-B26D-73D597971CAC}"/>
                </a:ext>
              </a:extLst>
            </xdr:cNvPr>
            <xdr:cNvPicPr/>
          </xdr:nvPicPr>
          <xdr:blipFill>
            <a:blip xmlns:r="http://schemas.openxmlformats.org/officeDocument/2006/relationships" r:embed="rId8"/>
            <a:stretch>
              <a:fillRect/>
            </a:stretch>
          </xdr:blipFill>
          <xdr:spPr>
            <a:xfrm>
              <a:off x="6564135" y="3687791"/>
              <a:ext cx="941040" cy="844560"/>
            </a:xfrm>
            <a:prstGeom prst="rect">
              <a:avLst/>
            </a:prstGeom>
          </xdr:spPr>
        </xdr:pic>
      </mc:Fallback>
    </mc:AlternateContent>
    <xdr:clientData/>
  </xdr:twoCellAnchor>
  <xdr:twoCellAnchor>
    <xdr:from>
      <xdr:col>9</xdr:col>
      <xdr:colOff>254370</xdr:colOff>
      <xdr:row>19</xdr:row>
      <xdr:rowOff>15165</xdr:rowOff>
    </xdr:from>
    <xdr:to>
      <xdr:col>15</xdr:col>
      <xdr:colOff>77610</xdr:colOff>
      <xdr:row>26</xdr:row>
      <xdr:rowOff>147356</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16133" name="Ink 16132">
              <a:extLst>
                <a:ext uri="{FF2B5EF4-FFF2-40B4-BE49-F238E27FC236}">
                  <a16:creationId xmlns:a16="http://schemas.microsoft.com/office/drawing/2014/main" id="{9EE3BBDA-8743-40B4-85C0-3A5B8ABB8041}"/>
                </a:ext>
              </a:extLst>
            </xdr14:cNvPr>
            <xdr14:cNvContentPartPr/>
          </xdr14:nvContentPartPr>
          <xdr14:nvPr macro=""/>
          <xdr14:xfrm>
            <a:off x="5826495" y="4434765"/>
            <a:ext cx="3480840" cy="1418066"/>
          </xdr14:xfrm>
        </xdr:contentPart>
      </mc:Choice>
      <mc:Fallback>
        <xdr:pic>
          <xdr:nvPicPr>
            <xdr:cNvPr id="16133" name="Ink 16132">
              <a:extLst>
                <a:ext uri="{FF2B5EF4-FFF2-40B4-BE49-F238E27FC236}">
                  <a16:creationId xmlns:a16="http://schemas.microsoft.com/office/drawing/2014/main" id="{9EE3BBDA-8743-40B4-85C0-3A5B8ABB8041}"/>
                </a:ext>
              </a:extLst>
            </xdr:cNvPr>
            <xdr:cNvPicPr/>
          </xdr:nvPicPr>
          <xdr:blipFill>
            <a:blip xmlns:r="http://schemas.openxmlformats.org/officeDocument/2006/relationships" r:embed="rId10"/>
            <a:stretch>
              <a:fillRect/>
            </a:stretch>
          </xdr:blipFill>
          <xdr:spPr>
            <a:xfrm>
              <a:off x="5817495" y="4428645"/>
              <a:ext cx="3498480" cy="1433186"/>
            </a:xfrm>
            <a:prstGeom prst="rect">
              <a:avLst/>
            </a:prstGeom>
          </xdr:spPr>
        </xdr:pic>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9</xdr:col>
      <xdr:colOff>9525</xdr:colOff>
      <xdr:row>0</xdr:row>
      <xdr:rowOff>19051</xdr:rowOff>
    </xdr:from>
    <xdr:to>
      <xdr:col>14</xdr:col>
      <xdr:colOff>447675</xdr:colOff>
      <xdr:row>26</xdr:row>
      <xdr:rowOff>104775</xdr:rowOff>
    </xdr:to>
    <xdr:sp macro="" textlink="">
      <xdr:nvSpPr>
        <xdr:cNvPr id="2" name="TextBox 1">
          <a:extLst>
            <a:ext uri="{FF2B5EF4-FFF2-40B4-BE49-F238E27FC236}">
              <a16:creationId xmlns:a16="http://schemas.microsoft.com/office/drawing/2014/main" id="{B430A9CF-6FD8-46DB-8A45-5E19CC822082}"/>
            </a:ext>
          </a:extLst>
        </xdr:cNvPr>
        <xdr:cNvSpPr txBox="1"/>
      </xdr:nvSpPr>
      <xdr:spPr>
        <a:xfrm>
          <a:off x="5391150" y="19051"/>
          <a:ext cx="3486150" cy="444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Times New Roman" pitchFamily="18" charset="0"/>
              <a:cs typeface="Times New Roman" pitchFamily="18" charset="0"/>
            </a:rPr>
            <a:t>Since the sample </a:t>
          </a:r>
          <a:r>
            <a:rPr lang="en-US" sz="1100" baseline="0">
              <a:latin typeface="Times New Roman" pitchFamily="18" charset="0"/>
              <a:cs typeface="Times New Roman" pitchFamily="18" charset="0"/>
            </a:rPr>
            <a:t>standard deviation is used to calculate the Standard Error of the Mean, then the t distribution with degrees of freedom = (n-1) accounts for the extra variation that is introduced because of the sample measure of spread being used rather than the actual phenomenon value.   </a:t>
          </a:r>
        </a:p>
        <a:p>
          <a:r>
            <a:rPr lang="en-US" sz="1100" b="1" baseline="0">
              <a:solidFill>
                <a:srgbClr val="FF0000"/>
              </a:solidFill>
              <a:latin typeface="Arial" pitchFamily="34" charset="0"/>
              <a:cs typeface="Arial" pitchFamily="34" charset="0"/>
            </a:rPr>
            <a:t>Use </a:t>
          </a:r>
          <a:r>
            <a:rPr lang="en-US" sz="1100" b="1" baseline="0">
              <a:solidFill>
                <a:srgbClr val="FF0000"/>
              </a:solidFill>
              <a:latin typeface="Arial" pitchFamily="34" charset="0"/>
              <a:ea typeface="+mn-ea"/>
              <a:cs typeface="Arial" pitchFamily="34" charset="0"/>
            </a:rPr>
            <a:t>the t-distribution </a:t>
          </a:r>
          <a:r>
            <a:rPr lang="en-US" sz="1100" b="1" baseline="0">
              <a:solidFill>
                <a:srgbClr val="FF0000"/>
              </a:solidFill>
              <a:latin typeface="Arial" pitchFamily="34" charset="0"/>
              <a:cs typeface="Arial" pitchFamily="34" charset="0"/>
            </a:rPr>
            <a:t>if the inference process for either a confidence interval or a test of hypothesis uses a variance or standard deviation calculated from sample data.  </a:t>
          </a:r>
          <a:endParaRPr lang="en-US" sz="1100" b="1">
            <a:solidFill>
              <a:srgbClr val="FF0000"/>
            </a:solidFill>
            <a:latin typeface="Arial" pitchFamily="34" charset="0"/>
            <a:cs typeface="Arial" pitchFamily="34" charset="0"/>
          </a:endParaRPr>
        </a:p>
      </xdr:txBody>
    </xdr:sp>
    <xdr:clientData/>
  </xdr:twoCellAnchor>
  <xdr:twoCellAnchor>
    <xdr:from>
      <xdr:col>0</xdr:col>
      <xdr:colOff>38098</xdr:colOff>
      <xdr:row>16</xdr:row>
      <xdr:rowOff>9525</xdr:rowOff>
    </xdr:from>
    <xdr:to>
      <xdr:col>8</xdr:col>
      <xdr:colOff>552449</xdr:colOff>
      <xdr:row>20</xdr:row>
      <xdr:rowOff>9525</xdr:rowOff>
    </xdr:to>
    <xdr:sp macro="" textlink="">
      <xdr:nvSpPr>
        <xdr:cNvPr id="3" name="TextBox 2">
          <a:extLst>
            <a:ext uri="{FF2B5EF4-FFF2-40B4-BE49-F238E27FC236}">
              <a16:creationId xmlns:a16="http://schemas.microsoft.com/office/drawing/2014/main" id="{EDEDB59A-172A-43F6-BD09-B3A688B28711}"/>
            </a:ext>
          </a:extLst>
        </xdr:cNvPr>
        <xdr:cNvSpPr txBox="1"/>
      </xdr:nvSpPr>
      <xdr:spPr>
        <a:xfrm>
          <a:off x="38098" y="2752725"/>
          <a:ext cx="5219701"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en-US" sz="1100" b="0" baseline="0">
              <a:solidFill>
                <a:schemeClr val="accent2">
                  <a:lumMod val="75000"/>
                </a:schemeClr>
              </a:solidFill>
              <a:latin typeface="Arial" pitchFamily="34" charset="0"/>
              <a:ea typeface="+mn-ea"/>
              <a:cs typeface="Arial" pitchFamily="34" charset="0"/>
            </a:rPr>
            <a:t>Since  </a:t>
          </a:r>
          <a:r>
            <a:rPr lang="en-US" sz="1100" b="1" baseline="0">
              <a:solidFill>
                <a:schemeClr val="accent2">
                  <a:lumMod val="75000"/>
                </a:schemeClr>
              </a:solidFill>
              <a:latin typeface="Arial" pitchFamily="34" charset="0"/>
              <a:ea typeface="+mn-ea"/>
              <a:cs typeface="Arial" pitchFamily="34" charset="0"/>
            </a:rPr>
            <a:t>≠</a:t>
          </a:r>
          <a:r>
            <a:rPr lang="en-US" sz="1100" b="0" baseline="0">
              <a:solidFill>
                <a:schemeClr val="accent2">
                  <a:lumMod val="75000"/>
                </a:schemeClr>
              </a:solidFill>
              <a:latin typeface="Arial" pitchFamily="34" charset="0"/>
              <a:ea typeface="+mn-ea"/>
              <a:cs typeface="Arial" pitchFamily="34" charset="0"/>
            </a:rPr>
            <a:t> is in the alternate hypothesis then the test would be a 2-tail test. </a:t>
          </a:r>
          <a:endParaRPr lang="en-US" sz="1100" b="0">
            <a:solidFill>
              <a:schemeClr val="accent2">
                <a:lumMod val="75000"/>
              </a:schemeClr>
            </a:solidFill>
            <a:latin typeface="Arial" pitchFamily="34" charset="0"/>
            <a:ea typeface="+mn-ea"/>
            <a:cs typeface="Arial" pitchFamily="34" charset="0"/>
          </a:endParaRPr>
        </a:p>
        <a:p>
          <a:pPr>
            <a:lnSpc>
              <a:spcPts val="1500"/>
            </a:lnSpc>
          </a:pPr>
          <a:r>
            <a:rPr lang="en-US" sz="1100">
              <a:solidFill>
                <a:schemeClr val="accent2">
                  <a:lumMod val="75000"/>
                </a:schemeClr>
              </a:solidFill>
              <a:latin typeface="Arial" pitchFamily="34" charset="0"/>
              <a:cs typeface="Arial" pitchFamily="34" charset="0"/>
            </a:rPr>
            <a:t>If </a:t>
          </a:r>
          <a:r>
            <a:rPr lang="en-US" sz="1400" b="1">
              <a:solidFill>
                <a:schemeClr val="accent2">
                  <a:lumMod val="75000"/>
                </a:schemeClr>
              </a:solidFill>
              <a:latin typeface="Arial" pitchFamily="34" charset="0"/>
              <a:cs typeface="Arial" pitchFamily="34" charset="0"/>
            </a:rPr>
            <a:t>&gt;</a:t>
          </a:r>
          <a:r>
            <a:rPr lang="en-US" sz="1100">
              <a:solidFill>
                <a:schemeClr val="accent2">
                  <a:lumMod val="75000"/>
                </a:schemeClr>
              </a:solidFill>
              <a:latin typeface="Arial" pitchFamily="34" charset="0"/>
              <a:cs typeface="Arial" pitchFamily="34" charset="0"/>
            </a:rPr>
            <a:t> is in the alternate hypothesis</a:t>
          </a:r>
          <a:r>
            <a:rPr lang="en-US" sz="1100" baseline="0">
              <a:solidFill>
                <a:schemeClr val="accent2">
                  <a:lumMod val="75000"/>
                </a:schemeClr>
              </a:solidFill>
              <a:latin typeface="Arial" pitchFamily="34" charset="0"/>
              <a:cs typeface="Arial" pitchFamily="34" charset="0"/>
            </a:rPr>
            <a:t> then this is a 1-tail upper-tail test.   </a:t>
          </a:r>
        </a:p>
        <a:p>
          <a:pPr>
            <a:lnSpc>
              <a:spcPts val="1400"/>
            </a:lnSpc>
          </a:pPr>
          <a:r>
            <a:rPr lang="en-US" sz="1100" baseline="0">
              <a:solidFill>
                <a:schemeClr val="accent2">
                  <a:lumMod val="75000"/>
                </a:schemeClr>
              </a:solidFill>
              <a:latin typeface="Arial" pitchFamily="34" charset="0"/>
              <a:cs typeface="Arial" pitchFamily="34" charset="0"/>
            </a:rPr>
            <a:t>If </a:t>
          </a:r>
          <a:r>
            <a:rPr lang="en-US" sz="1400" b="1" baseline="0">
              <a:solidFill>
                <a:schemeClr val="accent2">
                  <a:lumMod val="75000"/>
                </a:schemeClr>
              </a:solidFill>
              <a:latin typeface="Arial" pitchFamily="34" charset="0"/>
              <a:cs typeface="Arial" pitchFamily="34" charset="0"/>
            </a:rPr>
            <a:t>&lt;</a:t>
          </a:r>
          <a:r>
            <a:rPr lang="en-US" sz="1100" baseline="0">
              <a:solidFill>
                <a:schemeClr val="accent2">
                  <a:lumMod val="75000"/>
                </a:schemeClr>
              </a:solidFill>
              <a:latin typeface="Arial" pitchFamily="34" charset="0"/>
              <a:cs typeface="Arial" pitchFamily="34" charset="0"/>
            </a:rPr>
            <a:t> is in the alternate hypothesis then the test would be a 1-tail lower-tail test. </a:t>
          </a:r>
        </a:p>
        <a:p>
          <a:pPr>
            <a:lnSpc>
              <a:spcPts val="1100"/>
            </a:lnSpc>
          </a:pPr>
          <a:endParaRPr lang="en-US" sz="1100">
            <a:latin typeface="Arial" pitchFamily="34" charset="0"/>
            <a:cs typeface="Arial" pitchFamily="34" charset="0"/>
          </a:endParaRPr>
        </a:p>
      </xdr:txBody>
    </xdr:sp>
    <xdr:clientData/>
  </xdr:twoCellAnchor>
  <xdr:twoCellAnchor>
    <xdr:from>
      <xdr:col>0</xdr:col>
      <xdr:colOff>9525</xdr:colOff>
      <xdr:row>8</xdr:row>
      <xdr:rowOff>152400</xdr:rowOff>
    </xdr:from>
    <xdr:to>
      <xdr:col>8</xdr:col>
      <xdr:colOff>600075</xdr:colOff>
      <xdr:row>10</xdr:row>
      <xdr:rowOff>133350</xdr:rowOff>
    </xdr:to>
    <xdr:sp macro="" textlink="">
      <xdr:nvSpPr>
        <xdr:cNvPr id="4" name="TextBox 3">
          <a:extLst>
            <a:ext uri="{FF2B5EF4-FFF2-40B4-BE49-F238E27FC236}">
              <a16:creationId xmlns:a16="http://schemas.microsoft.com/office/drawing/2014/main" id="{25CDE50F-0E83-4474-8590-7870D61DD119}"/>
            </a:ext>
          </a:extLst>
        </xdr:cNvPr>
        <xdr:cNvSpPr txBox="1"/>
      </xdr:nvSpPr>
      <xdr:spPr>
        <a:xfrm>
          <a:off x="9525" y="1600200"/>
          <a:ext cx="52959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6">
                  <a:lumMod val="50000"/>
                </a:schemeClr>
              </a:solidFill>
            </a:rPr>
            <a:t>The test statistic is negative, the TDIST &amp; T.DIST.2T</a:t>
          </a:r>
          <a:r>
            <a:rPr lang="en-US" sz="1100" b="1" baseline="0">
              <a:solidFill>
                <a:schemeClr val="accent6">
                  <a:lumMod val="50000"/>
                </a:schemeClr>
              </a:solidFill>
            </a:rPr>
            <a:t> functions require non-negative input.</a:t>
          </a:r>
          <a:endParaRPr lang="en-US" sz="1100" b="1">
            <a:solidFill>
              <a:schemeClr val="accent6">
                <a:lumMod val="50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438150</xdr:colOff>
          <xdr:row>3</xdr:row>
          <xdr:rowOff>19050</xdr:rowOff>
        </xdr:from>
        <xdr:to>
          <xdr:col>2</xdr:col>
          <xdr:colOff>85725</xdr:colOff>
          <xdr:row>4</xdr:row>
          <xdr:rowOff>95250</xdr:rowOff>
        </xdr:to>
        <xdr:sp macro="" textlink="">
          <xdr:nvSpPr>
            <xdr:cNvPr id="64513" name="Picture 2" hidden="1">
              <a:extLst>
                <a:ext uri="{63B3BB69-23CF-44E3-9099-C40C66FF867C}">
                  <a14:compatExt spid="_x0000_s64513"/>
                </a:ext>
                <a:ext uri="{FF2B5EF4-FFF2-40B4-BE49-F238E27FC236}">
                  <a16:creationId xmlns:a16="http://schemas.microsoft.com/office/drawing/2014/main" id="{7FAC6331-5E93-4521-8698-51A1F39A78E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4</xdr:row>
          <xdr:rowOff>47625</xdr:rowOff>
        </xdr:from>
        <xdr:to>
          <xdr:col>3</xdr:col>
          <xdr:colOff>495300</xdr:colOff>
          <xdr:row>6</xdr:row>
          <xdr:rowOff>152400</xdr:rowOff>
        </xdr:to>
        <xdr:sp macro="" textlink="">
          <xdr:nvSpPr>
            <xdr:cNvPr id="64514" name="Picture 3" hidden="1">
              <a:extLst>
                <a:ext uri="{63B3BB69-23CF-44E3-9099-C40C66FF867C}">
                  <a14:compatExt spid="_x0000_s64514"/>
                </a:ext>
                <a:ext uri="{FF2B5EF4-FFF2-40B4-BE49-F238E27FC236}">
                  <a16:creationId xmlns:a16="http://schemas.microsoft.com/office/drawing/2014/main" id="{B2C33A21-6A98-47FD-AAAD-205B1F35873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9</xdr:col>
      <xdr:colOff>19050</xdr:colOff>
      <xdr:row>9</xdr:row>
      <xdr:rowOff>114300</xdr:rowOff>
    </xdr:from>
    <xdr:to>
      <xdr:col>10</xdr:col>
      <xdr:colOff>428625</xdr:colOff>
      <xdr:row>17</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5" name="Ink 10">
              <a:extLst>
                <a:ext uri="{FF2B5EF4-FFF2-40B4-BE49-F238E27FC236}">
                  <a16:creationId xmlns:a16="http://schemas.microsoft.com/office/drawing/2014/main" id="{8E6146BE-EF00-4B9C-A4F4-DC29990A7851}"/>
                </a:ext>
              </a:extLst>
            </xdr14:cNvPr>
            <xdr14:cNvContentPartPr>
              <a14:cpLocks xmlns:a14="http://schemas.microsoft.com/office/drawing/2010/main" noRot="1" noChangeAspect="1" noEditPoints="1" noChangeArrowheads="1" noChangeShapeType="1"/>
            </xdr14:cNvContentPartPr>
          </xdr14:nvContentPartPr>
          <xdr14:nvPr macro=""/>
          <xdr14:xfrm>
            <a:off x="5400675" y="1724025"/>
            <a:ext cx="1019175" cy="1266825"/>
          </xdr14:xfrm>
        </xdr:contentPart>
      </mc:Choice>
      <mc:Fallback>
        <xdr:pic>
          <xdr:nvPicPr>
            <xdr:cNvPr id="5" name="Ink 10">
              <a:extLst>
                <a:ext uri="{FF2B5EF4-FFF2-40B4-BE49-F238E27FC236}">
                  <a16:creationId xmlns:a16="http://schemas.microsoft.com/office/drawing/2014/main" id="{8E6146BE-EF00-4B9C-A4F4-DC29990A7851}"/>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5394195" y="1717545"/>
              <a:ext cx="1031415" cy="1279065"/>
            </a:xfrm>
            <a:prstGeom prst="rect">
              <a:avLst/>
            </a:prstGeom>
          </xdr:spPr>
        </xdr:pic>
      </mc:Fallback>
    </mc:AlternateContent>
    <xdr:clientData/>
  </xdr:twoCellAnchor>
  <xdr:twoCellAnchor>
    <xdr:from>
      <xdr:col>13</xdr:col>
      <xdr:colOff>133350</xdr:colOff>
      <xdr:row>9</xdr:row>
      <xdr:rowOff>9525</xdr:rowOff>
    </xdr:from>
    <xdr:to>
      <xdr:col>13</xdr:col>
      <xdr:colOff>419100</xdr:colOff>
      <xdr:row>10</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6" name="Ink 11">
              <a:extLst>
                <a:ext uri="{FF2B5EF4-FFF2-40B4-BE49-F238E27FC236}">
                  <a16:creationId xmlns:a16="http://schemas.microsoft.com/office/drawing/2014/main" id="{519419E2-A79B-44C7-992C-DA328D7DB7D2}"/>
                </a:ext>
              </a:extLst>
            </xdr14:cNvPr>
            <xdr14:cNvContentPartPr>
              <a14:cpLocks xmlns:a14="http://schemas.microsoft.com/office/drawing/2010/main" noRot="1" noChangeAspect="1" noEditPoints="1" noChangeArrowheads="1" noChangeShapeType="1"/>
            </xdr14:cNvContentPartPr>
          </xdr14:nvContentPartPr>
          <xdr14:nvPr macro=""/>
          <xdr14:xfrm>
            <a:off x="7953375" y="1619250"/>
            <a:ext cx="285750" cy="228600"/>
          </xdr14:xfrm>
        </xdr:contentPart>
      </mc:Choice>
      <mc:Fallback>
        <xdr:pic>
          <xdr:nvPicPr>
            <xdr:cNvPr id="6" name="Ink 11">
              <a:extLst>
                <a:ext uri="{FF2B5EF4-FFF2-40B4-BE49-F238E27FC236}">
                  <a16:creationId xmlns:a16="http://schemas.microsoft.com/office/drawing/2014/main" id="{519419E2-A79B-44C7-992C-DA328D7DB7D2}"/>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7946897" y="1612770"/>
              <a:ext cx="297986" cy="240840"/>
            </a:xfrm>
            <a:prstGeom prst="rect">
              <a:avLst/>
            </a:prstGeom>
          </xdr:spPr>
        </xdr:pic>
      </mc:Fallback>
    </mc:AlternateContent>
    <xdr:clientData/>
  </xdr:twoCellAnchor>
  <xdr:twoCellAnchor>
    <xdr:from>
      <xdr:col>13</xdr:col>
      <xdr:colOff>504825</xdr:colOff>
      <xdr:row>9</xdr:row>
      <xdr:rowOff>123825</xdr:rowOff>
    </xdr:from>
    <xdr:to>
      <xdr:col>13</xdr:col>
      <xdr:colOff>571500</xdr:colOff>
      <xdr:row>10</xdr:row>
      <xdr:rowOff>57150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7" name="Ink 12">
              <a:extLst>
                <a:ext uri="{FF2B5EF4-FFF2-40B4-BE49-F238E27FC236}">
                  <a16:creationId xmlns:a16="http://schemas.microsoft.com/office/drawing/2014/main" id="{003DC73F-0A41-4D5C-B585-EAE01775464F}"/>
                </a:ext>
              </a:extLst>
            </xdr14:cNvPr>
            <xdr14:cNvContentPartPr>
              <a14:cpLocks xmlns:a14="http://schemas.microsoft.com/office/drawing/2010/main" noRot="1" noChangeAspect="1" noEditPoints="1" noChangeArrowheads="1" noChangeShapeType="1"/>
            </xdr14:cNvContentPartPr>
          </xdr14:nvContentPartPr>
          <xdr14:nvPr macro=""/>
          <xdr14:xfrm>
            <a:off x="8324850" y="1733550"/>
            <a:ext cx="66675" cy="95250"/>
          </xdr14:xfrm>
        </xdr:contentPart>
      </mc:Choice>
      <mc:Fallback>
        <xdr:pic>
          <xdr:nvPicPr>
            <xdr:cNvPr id="7" name="Ink 12">
              <a:extLst>
                <a:ext uri="{FF2B5EF4-FFF2-40B4-BE49-F238E27FC236}">
                  <a16:creationId xmlns:a16="http://schemas.microsoft.com/office/drawing/2014/main" id="{003DC73F-0A41-4D5C-B585-EAE01775464F}"/>
                </a:ext>
              </a:extLst>
            </xdr:cNvPr>
            <xdr:cNvPicPr>
              <a:picLocks noRot="1" noChangeAspect="1" noEditPoints="1" noChangeArrowheads="1" noChangeShapeType="1"/>
            </xdr:cNvPicPr>
          </xdr:nvPicPr>
          <xdr:blipFill>
            <a:blip xmlns:r="http://schemas.openxmlformats.org/officeDocument/2006/relationships" r:embed="rId6"/>
            <a:stretch>
              <a:fillRect/>
            </a:stretch>
          </xdr:blipFill>
          <xdr:spPr>
            <a:xfrm>
              <a:off x="8318363" y="1727080"/>
              <a:ext cx="78929" cy="107471"/>
            </a:xfrm>
            <a:prstGeom prst="rect">
              <a:avLst/>
            </a:prstGeom>
          </xdr:spPr>
        </xdr:pic>
      </mc:Fallback>
    </mc:AlternateContent>
    <xdr:clientData/>
  </xdr:twoCellAnchor>
  <xdr:twoCellAnchor>
    <xdr:from>
      <xdr:col>14</xdr:col>
      <xdr:colOff>47625</xdr:colOff>
      <xdr:row>9</xdr:row>
      <xdr:rowOff>57150</xdr:rowOff>
    </xdr:from>
    <xdr:to>
      <xdr:col>14</xdr:col>
      <xdr:colOff>285750</xdr:colOff>
      <xdr:row>10</xdr:row>
      <xdr:rowOff>66675</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8" name="Ink 13">
              <a:extLst>
                <a:ext uri="{FF2B5EF4-FFF2-40B4-BE49-F238E27FC236}">
                  <a16:creationId xmlns:a16="http://schemas.microsoft.com/office/drawing/2014/main" id="{8B6983BC-7DBA-42BF-B252-473CAA810572}"/>
                </a:ext>
              </a:extLst>
            </xdr14:cNvPr>
            <xdr14:cNvContentPartPr>
              <a14:cpLocks xmlns:a14="http://schemas.microsoft.com/office/drawing/2010/main" noRot="1" noChangeAspect="1" noEditPoints="1" noChangeArrowheads="1" noChangeShapeType="1"/>
            </xdr14:cNvContentPartPr>
          </xdr14:nvContentPartPr>
          <xdr14:nvPr macro=""/>
          <xdr14:xfrm>
            <a:off x="8477250" y="1666875"/>
            <a:ext cx="238125" cy="171450"/>
          </xdr14:xfrm>
        </xdr:contentPart>
      </mc:Choice>
      <mc:Fallback>
        <xdr:pic>
          <xdr:nvPicPr>
            <xdr:cNvPr id="8" name="Ink 13">
              <a:extLst>
                <a:ext uri="{FF2B5EF4-FFF2-40B4-BE49-F238E27FC236}">
                  <a16:creationId xmlns:a16="http://schemas.microsoft.com/office/drawing/2014/main" id="{8B6983BC-7DBA-42BF-B252-473CAA810572}"/>
                </a:ext>
              </a:extLst>
            </xdr:cNvPr>
            <xdr:cNvPicPr>
              <a:picLocks noRot="1" noChangeAspect="1" noEditPoints="1" noChangeArrowheads="1" noChangeShapeType="1"/>
            </xdr:cNvPicPr>
          </xdr:nvPicPr>
          <xdr:blipFill>
            <a:blip xmlns:r="http://schemas.openxmlformats.org/officeDocument/2006/relationships" r:embed="rId8"/>
            <a:stretch>
              <a:fillRect/>
            </a:stretch>
          </xdr:blipFill>
          <xdr:spPr>
            <a:xfrm>
              <a:off x="8470766" y="1660392"/>
              <a:ext cx="250373" cy="183696"/>
            </a:xfrm>
            <a:prstGeom prst="rect">
              <a:avLst/>
            </a:prstGeom>
          </xdr:spPr>
        </xdr:pic>
      </mc:Fallback>
    </mc:AlternateContent>
    <xdr:clientData/>
  </xdr:twoCellAnchor>
  <xdr:twoCellAnchor>
    <xdr:from>
      <xdr:col>12</xdr:col>
      <xdr:colOff>438150</xdr:colOff>
      <xdr:row>10</xdr:row>
      <xdr:rowOff>142875</xdr:rowOff>
    </xdr:from>
    <xdr:to>
      <xdr:col>14</xdr:col>
      <xdr:colOff>438150</xdr:colOff>
      <xdr:row>17</xdr:row>
      <xdr:rowOff>66675</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9" name="Ink 14">
              <a:extLst>
                <a:ext uri="{FF2B5EF4-FFF2-40B4-BE49-F238E27FC236}">
                  <a16:creationId xmlns:a16="http://schemas.microsoft.com/office/drawing/2014/main" id="{D8483DB0-7F27-4FCE-B283-1C06C41A7C65}"/>
                </a:ext>
              </a:extLst>
            </xdr14:cNvPr>
            <xdr14:cNvContentPartPr>
              <a14:cpLocks xmlns:a14="http://schemas.microsoft.com/office/drawing/2010/main" noRot="1" noChangeAspect="1" noEditPoints="1" noChangeArrowheads="1" noChangeShapeType="1"/>
            </xdr14:cNvContentPartPr>
          </xdr14:nvContentPartPr>
          <xdr14:nvPr macro=""/>
          <xdr14:xfrm>
            <a:off x="7648575" y="1914525"/>
            <a:ext cx="1219200" cy="1057275"/>
          </xdr14:xfrm>
        </xdr:contentPart>
      </mc:Choice>
      <mc:Fallback>
        <xdr:pic>
          <xdr:nvPicPr>
            <xdr:cNvPr id="9" name="Ink 14">
              <a:extLst>
                <a:ext uri="{FF2B5EF4-FFF2-40B4-BE49-F238E27FC236}">
                  <a16:creationId xmlns:a16="http://schemas.microsoft.com/office/drawing/2014/main" id="{D8483DB0-7F27-4FCE-B283-1C06C41A7C65}"/>
                </a:ext>
              </a:extLst>
            </xdr:cNvPr>
            <xdr:cNvPicPr>
              <a:picLocks noRot="1" noChangeAspect="1" noEditPoints="1" noChangeArrowheads="1" noChangeShapeType="1"/>
            </xdr:cNvPicPr>
          </xdr:nvPicPr>
          <xdr:blipFill>
            <a:blip xmlns:r="http://schemas.openxmlformats.org/officeDocument/2006/relationships" r:embed="rId10"/>
            <a:stretch>
              <a:fillRect/>
            </a:stretch>
          </xdr:blipFill>
          <xdr:spPr>
            <a:xfrm>
              <a:off x="7642096" y="1908045"/>
              <a:ext cx="1231439" cy="1069514"/>
            </a:xfrm>
            <a:prstGeom prst="rect">
              <a:avLst/>
            </a:prstGeom>
          </xdr:spPr>
        </xdr:pic>
      </mc:Fallback>
    </mc:AlternateContent>
    <xdr:clientData/>
  </xdr:twoCellAnchor>
  <xdr:twoCellAnchor>
    <xdr:from>
      <xdr:col>9</xdr:col>
      <xdr:colOff>104775</xdr:colOff>
      <xdr:row>14</xdr:row>
      <xdr:rowOff>152400</xdr:rowOff>
    </xdr:from>
    <xdr:to>
      <xdr:col>10</xdr:col>
      <xdr:colOff>180975</xdr:colOff>
      <xdr:row>15</xdr:row>
      <xdr:rowOff>123825</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10" name="Ink 15">
              <a:extLst>
                <a:ext uri="{FF2B5EF4-FFF2-40B4-BE49-F238E27FC236}">
                  <a16:creationId xmlns:a16="http://schemas.microsoft.com/office/drawing/2014/main" id="{3E173E76-CF02-4585-8AC5-AA0E474FA2F7}"/>
                </a:ext>
              </a:extLst>
            </xdr14:cNvPr>
            <xdr14:cNvContentPartPr>
              <a14:cpLocks xmlns:a14="http://schemas.microsoft.com/office/drawing/2010/main" noRot="1" noChangeAspect="1" noEditPoints="1" noChangeArrowheads="1" noChangeShapeType="1"/>
            </xdr14:cNvContentPartPr>
          </xdr14:nvContentPartPr>
          <xdr14:nvPr macro=""/>
          <xdr14:xfrm>
            <a:off x="5486400" y="2571750"/>
            <a:ext cx="685800" cy="133350"/>
          </xdr14:xfrm>
        </xdr:contentPart>
      </mc:Choice>
      <mc:Fallback>
        <xdr:pic>
          <xdr:nvPicPr>
            <xdr:cNvPr id="10" name="Ink 15">
              <a:extLst>
                <a:ext uri="{FF2B5EF4-FFF2-40B4-BE49-F238E27FC236}">
                  <a16:creationId xmlns:a16="http://schemas.microsoft.com/office/drawing/2014/main" id="{3E173E76-CF02-4585-8AC5-AA0E474FA2F7}"/>
                </a:ext>
              </a:extLst>
            </xdr:cNvPr>
            <xdr:cNvPicPr>
              <a:picLocks noRot="1" noChangeAspect="1" noEditPoints="1" noChangeArrowheads="1" noChangeShapeType="1"/>
            </xdr:cNvPicPr>
          </xdr:nvPicPr>
          <xdr:blipFill>
            <a:blip xmlns:r="http://schemas.openxmlformats.org/officeDocument/2006/relationships" r:embed="rId12"/>
            <a:stretch>
              <a:fillRect/>
            </a:stretch>
          </xdr:blipFill>
          <xdr:spPr>
            <a:xfrm>
              <a:off x="5479920" y="2565263"/>
              <a:ext cx="698040" cy="145604"/>
            </a:xfrm>
            <a:prstGeom prst="rect">
              <a:avLst/>
            </a:prstGeom>
          </xdr:spPr>
        </xdr:pic>
      </mc:Fallback>
    </mc:AlternateContent>
    <xdr:clientData/>
  </xdr:twoCellAnchor>
  <xdr:twoCellAnchor>
    <xdr:from>
      <xdr:col>13</xdr:col>
      <xdr:colOff>228600</xdr:colOff>
      <xdr:row>14</xdr:row>
      <xdr:rowOff>9525</xdr:rowOff>
    </xdr:from>
    <xdr:to>
      <xdr:col>14</xdr:col>
      <xdr:colOff>438150</xdr:colOff>
      <xdr:row>15</xdr:row>
      <xdr:rowOff>47625</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11" name="Ink 16">
              <a:extLst>
                <a:ext uri="{FF2B5EF4-FFF2-40B4-BE49-F238E27FC236}">
                  <a16:creationId xmlns:a16="http://schemas.microsoft.com/office/drawing/2014/main" id="{C9044DB3-8426-47BF-B39D-C10BB887A6E7}"/>
                </a:ext>
              </a:extLst>
            </xdr14:cNvPr>
            <xdr14:cNvContentPartPr>
              <a14:cpLocks xmlns:a14="http://schemas.microsoft.com/office/drawing/2010/main" noRot="1" noChangeAspect="1" noEditPoints="1" noChangeArrowheads="1" noChangeShapeType="1"/>
            </xdr14:cNvContentPartPr>
          </xdr14:nvContentPartPr>
          <xdr14:nvPr macro=""/>
          <xdr14:xfrm>
            <a:off x="8048625" y="2428875"/>
            <a:ext cx="819150" cy="200025"/>
          </xdr14:xfrm>
        </xdr:contentPart>
      </mc:Choice>
      <mc:Fallback>
        <xdr:pic>
          <xdr:nvPicPr>
            <xdr:cNvPr id="11" name="Ink 16">
              <a:extLst>
                <a:ext uri="{FF2B5EF4-FFF2-40B4-BE49-F238E27FC236}">
                  <a16:creationId xmlns:a16="http://schemas.microsoft.com/office/drawing/2014/main" id="{C9044DB3-8426-47BF-B39D-C10BB887A6E7}"/>
                </a:ext>
              </a:extLst>
            </xdr:cNvPr>
            <xdr:cNvPicPr>
              <a:picLocks noRot="1" noChangeAspect="1" noEditPoints="1" noChangeArrowheads="1" noChangeShapeType="1"/>
            </xdr:cNvPicPr>
          </xdr:nvPicPr>
          <xdr:blipFill>
            <a:blip xmlns:r="http://schemas.openxmlformats.org/officeDocument/2006/relationships" r:embed="rId14"/>
            <a:stretch>
              <a:fillRect/>
            </a:stretch>
          </xdr:blipFill>
          <xdr:spPr>
            <a:xfrm>
              <a:off x="8042144" y="2422399"/>
              <a:ext cx="831392" cy="212257"/>
            </a:xfrm>
            <a:prstGeom prst="rect">
              <a:avLst/>
            </a:prstGeom>
          </xdr:spPr>
        </xdr:pic>
      </mc:Fallback>
    </mc:AlternateContent>
    <xdr:clientData/>
  </xdr:twoCellAnchor>
  <xdr:twoCellAnchor>
    <xdr:from>
      <xdr:col>9</xdr:col>
      <xdr:colOff>76200</xdr:colOff>
      <xdr:row>15</xdr:row>
      <xdr:rowOff>76200</xdr:rowOff>
    </xdr:from>
    <xdr:to>
      <xdr:col>14</xdr:col>
      <xdr:colOff>466725</xdr:colOff>
      <xdr:row>16</xdr:row>
      <xdr:rowOff>47625</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12" name="Ink 17">
              <a:extLst>
                <a:ext uri="{FF2B5EF4-FFF2-40B4-BE49-F238E27FC236}">
                  <a16:creationId xmlns:a16="http://schemas.microsoft.com/office/drawing/2014/main" id="{C9DAE0AF-87F1-4458-92D5-B30BB3A4301B}"/>
                </a:ext>
              </a:extLst>
            </xdr14:cNvPr>
            <xdr14:cNvContentPartPr>
              <a14:cpLocks xmlns:a14="http://schemas.microsoft.com/office/drawing/2010/main" noRot="1" noChangeAspect="1" noEditPoints="1" noChangeArrowheads="1" noChangeShapeType="1"/>
            </xdr14:cNvContentPartPr>
          </xdr14:nvContentPartPr>
          <xdr14:nvPr macro=""/>
          <xdr14:xfrm>
            <a:off x="5457825" y="2657475"/>
            <a:ext cx="3438525" cy="133350"/>
          </xdr14:xfrm>
        </xdr:contentPart>
      </mc:Choice>
      <mc:Fallback>
        <xdr:pic>
          <xdr:nvPicPr>
            <xdr:cNvPr id="12" name="Ink 17">
              <a:extLst>
                <a:ext uri="{FF2B5EF4-FFF2-40B4-BE49-F238E27FC236}">
                  <a16:creationId xmlns:a16="http://schemas.microsoft.com/office/drawing/2014/main" id="{C9DAE0AF-87F1-4458-92D5-B30BB3A4301B}"/>
                </a:ext>
              </a:extLst>
            </xdr:cNvPr>
            <xdr:cNvPicPr>
              <a:picLocks noRot="1" noChangeAspect="1" noEditPoints="1" noChangeArrowheads="1" noChangeShapeType="1"/>
            </xdr:cNvPicPr>
          </xdr:nvPicPr>
          <xdr:blipFill>
            <a:blip xmlns:r="http://schemas.openxmlformats.org/officeDocument/2006/relationships" r:embed="rId16"/>
            <a:stretch>
              <a:fillRect/>
            </a:stretch>
          </xdr:blipFill>
          <xdr:spPr>
            <a:xfrm>
              <a:off x="5451345" y="2650988"/>
              <a:ext cx="3450766" cy="145604"/>
            </a:xfrm>
            <a:prstGeom prst="rect">
              <a:avLst/>
            </a:prstGeom>
          </xdr:spPr>
        </xdr:pic>
      </mc:Fallback>
    </mc:AlternateContent>
    <xdr:clientData/>
  </xdr:twoCellAnchor>
  <xdr:twoCellAnchor>
    <xdr:from>
      <xdr:col>9</xdr:col>
      <xdr:colOff>247650</xdr:colOff>
      <xdr:row>11</xdr:row>
      <xdr:rowOff>76200</xdr:rowOff>
    </xdr:from>
    <xdr:to>
      <xdr:col>14</xdr:col>
      <xdr:colOff>428625</xdr:colOff>
      <xdr:row>16</xdr:row>
      <xdr:rowOff>47625</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13" name="Ink 18">
              <a:extLst>
                <a:ext uri="{FF2B5EF4-FFF2-40B4-BE49-F238E27FC236}">
                  <a16:creationId xmlns:a16="http://schemas.microsoft.com/office/drawing/2014/main" id="{DFC4894B-A548-4487-B79F-D69D6A51C3E6}"/>
                </a:ext>
              </a:extLst>
            </xdr14:cNvPr>
            <xdr14:cNvContentPartPr>
              <a14:cpLocks xmlns:a14="http://schemas.microsoft.com/office/drawing/2010/main" noRot="1" noChangeAspect="1" noEditPoints="1" noChangeArrowheads="1" noChangeShapeType="1"/>
            </xdr14:cNvContentPartPr>
          </xdr14:nvContentPartPr>
          <xdr14:nvPr macro=""/>
          <xdr14:xfrm>
            <a:off x="5629275" y="2009775"/>
            <a:ext cx="3228975" cy="781050"/>
          </xdr14:xfrm>
        </xdr:contentPart>
      </mc:Choice>
      <mc:Fallback>
        <xdr:pic>
          <xdr:nvPicPr>
            <xdr:cNvPr id="13" name="Ink 18">
              <a:extLst>
                <a:ext uri="{FF2B5EF4-FFF2-40B4-BE49-F238E27FC236}">
                  <a16:creationId xmlns:a16="http://schemas.microsoft.com/office/drawing/2014/main" id="{DFC4894B-A548-4487-B79F-D69D6A51C3E6}"/>
                </a:ext>
              </a:extLst>
            </xdr:cNvPr>
            <xdr:cNvPicPr>
              <a:picLocks noRot="1" noChangeAspect="1" noEditPoints="1" noChangeArrowheads="1" noChangeShapeType="1"/>
            </xdr:cNvPicPr>
          </xdr:nvPicPr>
          <xdr:blipFill>
            <a:blip xmlns:r="http://schemas.openxmlformats.org/officeDocument/2006/relationships" r:embed="rId18"/>
            <a:stretch>
              <a:fillRect/>
            </a:stretch>
          </xdr:blipFill>
          <xdr:spPr>
            <a:xfrm>
              <a:off x="5622795" y="2003296"/>
              <a:ext cx="3241216" cy="793288"/>
            </a:xfrm>
            <a:prstGeom prst="rect">
              <a:avLst/>
            </a:prstGeom>
          </xdr:spPr>
        </xdr:pic>
      </mc:Fallback>
    </mc:AlternateContent>
    <xdr:clientData/>
  </xdr:twoCellAnchor>
  <xdr:twoCellAnchor>
    <xdr:from>
      <xdr:col>10</xdr:col>
      <xdr:colOff>323850</xdr:colOff>
      <xdr:row>11</xdr:row>
      <xdr:rowOff>66675</xdr:rowOff>
    </xdr:from>
    <xdr:to>
      <xdr:col>11</xdr:col>
      <xdr:colOff>95250</xdr:colOff>
      <xdr:row>19</xdr:row>
      <xdr:rowOff>66675</xdr:rowOff>
    </xdr:to>
    <mc:AlternateContent xmlns:mc="http://schemas.openxmlformats.org/markup-compatibility/2006">
      <mc:Choice xmlns:xdr14="http://schemas.microsoft.com/office/excel/2010/spreadsheetDrawing" Requires="xdr14">
        <xdr:contentPart xmlns:r="http://schemas.openxmlformats.org/officeDocument/2006/relationships" r:id="rId19">
          <xdr14:nvContentPartPr>
            <xdr14:cNvPr id="14" name="Ink 20">
              <a:extLst>
                <a:ext uri="{FF2B5EF4-FFF2-40B4-BE49-F238E27FC236}">
                  <a16:creationId xmlns:a16="http://schemas.microsoft.com/office/drawing/2014/main" id="{59CDE16D-B233-4B57-A256-3F8BC736F5D0}"/>
                </a:ext>
              </a:extLst>
            </xdr14:cNvPr>
            <xdr14:cNvContentPartPr>
              <a14:cpLocks xmlns:a14="http://schemas.microsoft.com/office/drawing/2010/main" noRot="1" noChangeAspect="1" noEditPoints="1" noChangeArrowheads="1" noChangeShapeType="1"/>
            </xdr14:cNvContentPartPr>
          </xdr14:nvContentPartPr>
          <xdr14:nvPr macro=""/>
          <xdr14:xfrm>
            <a:off x="6315075" y="2000250"/>
            <a:ext cx="381000" cy="1295400"/>
          </xdr14:xfrm>
        </xdr:contentPart>
      </mc:Choice>
      <mc:Fallback>
        <xdr:pic>
          <xdr:nvPicPr>
            <xdr:cNvPr id="14" name="Ink 20">
              <a:extLst>
                <a:ext uri="{FF2B5EF4-FFF2-40B4-BE49-F238E27FC236}">
                  <a16:creationId xmlns:a16="http://schemas.microsoft.com/office/drawing/2014/main" id="{59CDE16D-B233-4B57-A256-3F8BC736F5D0}"/>
                </a:ext>
              </a:extLst>
            </xdr:cNvPr>
            <xdr:cNvPicPr>
              <a:picLocks noRot="1" noChangeAspect="1" noEditPoints="1" noChangeArrowheads="1" noChangeShapeType="1"/>
            </xdr:cNvPicPr>
          </xdr:nvPicPr>
          <xdr:blipFill>
            <a:blip xmlns:r="http://schemas.openxmlformats.org/officeDocument/2006/relationships" r:embed="rId20"/>
            <a:stretch>
              <a:fillRect/>
            </a:stretch>
          </xdr:blipFill>
          <xdr:spPr>
            <a:xfrm>
              <a:off x="6308593" y="1993769"/>
              <a:ext cx="393244" cy="1307641"/>
            </a:xfrm>
            <a:prstGeom prst="rect">
              <a:avLst/>
            </a:prstGeom>
          </xdr:spPr>
        </xdr:pic>
      </mc:Fallback>
    </mc:AlternateContent>
    <xdr:clientData/>
  </xdr:twoCellAnchor>
  <xdr:twoCellAnchor>
    <xdr:from>
      <xdr:col>9</xdr:col>
      <xdr:colOff>342900</xdr:colOff>
      <xdr:row>13</xdr:row>
      <xdr:rowOff>114300</xdr:rowOff>
    </xdr:from>
    <xdr:to>
      <xdr:col>10</xdr:col>
      <xdr:colOff>542925</xdr:colOff>
      <xdr:row>19</xdr:row>
      <xdr:rowOff>95250</xdr:rowOff>
    </xdr:to>
    <mc:AlternateContent xmlns:mc="http://schemas.openxmlformats.org/markup-compatibility/2006">
      <mc:Choice xmlns:xdr14="http://schemas.microsoft.com/office/excel/2010/spreadsheetDrawing" Requires="xdr14">
        <xdr:contentPart xmlns:r="http://schemas.openxmlformats.org/officeDocument/2006/relationships" r:id="rId21">
          <xdr14:nvContentPartPr>
            <xdr14:cNvPr id="15" name="Ink 22">
              <a:extLst>
                <a:ext uri="{FF2B5EF4-FFF2-40B4-BE49-F238E27FC236}">
                  <a16:creationId xmlns:a16="http://schemas.microsoft.com/office/drawing/2014/main" id="{719A9DAF-C57B-458B-A90F-ABC11F12E833}"/>
                </a:ext>
              </a:extLst>
            </xdr14:cNvPr>
            <xdr14:cNvContentPartPr>
              <a14:cpLocks xmlns:a14="http://schemas.microsoft.com/office/drawing/2010/main" noRot="1" noChangeAspect="1" noEditPoints="1" noChangeArrowheads="1" noChangeShapeType="1"/>
            </xdr14:cNvContentPartPr>
          </xdr14:nvContentPartPr>
          <xdr14:nvPr macro=""/>
          <xdr14:xfrm>
            <a:off x="5724525" y="2371725"/>
            <a:ext cx="809625" cy="952500"/>
          </xdr14:xfrm>
        </xdr:contentPart>
      </mc:Choice>
      <mc:Fallback>
        <xdr:pic>
          <xdr:nvPicPr>
            <xdr:cNvPr id="15" name="Ink 22">
              <a:extLst>
                <a:ext uri="{FF2B5EF4-FFF2-40B4-BE49-F238E27FC236}">
                  <a16:creationId xmlns:a16="http://schemas.microsoft.com/office/drawing/2014/main" id="{719A9DAF-C57B-458B-A90F-ABC11F12E833}"/>
                </a:ext>
              </a:extLst>
            </xdr:cNvPr>
            <xdr:cNvPicPr>
              <a:picLocks noRot="1" noChangeAspect="1" noEditPoints="1" noChangeArrowheads="1" noChangeShapeType="1"/>
            </xdr:cNvPicPr>
          </xdr:nvPicPr>
          <xdr:blipFill>
            <a:blip xmlns:r="http://schemas.openxmlformats.org/officeDocument/2006/relationships" r:embed="rId22"/>
            <a:stretch>
              <a:fillRect/>
            </a:stretch>
          </xdr:blipFill>
          <xdr:spPr>
            <a:xfrm>
              <a:off x="5718042" y="2365245"/>
              <a:ext cx="821870" cy="964739"/>
            </a:xfrm>
            <a:prstGeom prst="rect">
              <a:avLst/>
            </a:prstGeom>
          </xdr:spPr>
        </xdr:pic>
      </mc:Fallback>
    </mc:AlternateContent>
    <xdr:clientData/>
  </xdr:twoCellAnchor>
  <xdr:twoCellAnchor>
    <xdr:from>
      <xdr:col>9</xdr:col>
      <xdr:colOff>76200</xdr:colOff>
      <xdr:row>20</xdr:row>
      <xdr:rowOff>19050</xdr:rowOff>
    </xdr:from>
    <xdr:to>
      <xdr:col>9</xdr:col>
      <xdr:colOff>504825</xdr:colOff>
      <xdr:row>21</xdr:row>
      <xdr:rowOff>152400</xdr:rowOff>
    </xdr:to>
    <mc:AlternateContent xmlns:mc="http://schemas.openxmlformats.org/markup-compatibility/2006">
      <mc:Choice xmlns:xdr14="http://schemas.microsoft.com/office/excel/2010/spreadsheetDrawing" Requires="xdr14">
        <xdr:contentPart xmlns:r="http://schemas.openxmlformats.org/officeDocument/2006/relationships" r:id="rId23">
          <xdr14:nvContentPartPr>
            <xdr14:cNvPr id="16" name="Ink 23">
              <a:extLst>
                <a:ext uri="{FF2B5EF4-FFF2-40B4-BE49-F238E27FC236}">
                  <a16:creationId xmlns:a16="http://schemas.microsoft.com/office/drawing/2014/main" id="{0B00139E-6D5F-4AE3-998D-4FA59B91BCD6}"/>
                </a:ext>
              </a:extLst>
            </xdr14:cNvPr>
            <xdr14:cNvContentPartPr>
              <a14:cpLocks xmlns:a14="http://schemas.microsoft.com/office/drawing/2010/main" noRot="1" noChangeAspect="1" noEditPoints="1" noChangeArrowheads="1" noChangeShapeType="1"/>
            </xdr14:cNvContentPartPr>
          </xdr14:nvContentPartPr>
          <xdr14:nvPr macro=""/>
          <xdr14:xfrm>
            <a:off x="5457825" y="3409950"/>
            <a:ext cx="428625" cy="295275"/>
          </xdr14:xfrm>
        </xdr:contentPart>
      </mc:Choice>
      <mc:Fallback>
        <xdr:pic>
          <xdr:nvPicPr>
            <xdr:cNvPr id="16" name="Ink 23">
              <a:extLst>
                <a:ext uri="{FF2B5EF4-FFF2-40B4-BE49-F238E27FC236}">
                  <a16:creationId xmlns:a16="http://schemas.microsoft.com/office/drawing/2014/main" id="{0B00139E-6D5F-4AE3-998D-4FA59B91BCD6}"/>
                </a:ext>
              </a:extLst>
            </xdr:cNvPr>
            <xdr:cNvPicPr>
              <a:picLocks noRot="1" noChangeAspect="1" noEditPoints="1" noChangeArrowheads="1" noChangeShapeType="1"/>
            </xdr:cNvPicPr>
          </xdr:nvPicPr>
          <xdr:blipFill>
            <a:blip xmlns:r="http://schemas.openxmlformats.org/officeDocument/2006/relationships" r:embed="rId24"/>
            <a:stretch>
              <a:fillRect/>
            </a:stretch>
          </xdr:blipFill>
          <xdr:spPr>
            <a:xfrm>
              <a:off x="5451347" y="3403476"/>
              <a:ext cx="440861" cy="307503"/>
            </a:xfrm>
            <a:prstGeom prst="rect">
              <a:avLst/>
            </a:prstGeom>
          </xdr:spPr>
        </xdr:pic>
      </mc:Fallback>
    </mc:AlternateContent>
    <xdr:clientData/>
  </xdr:twoCellAnchor>
  <xdr:twoCellAnchor>
    <xdr:from>
      <xdr:col>10</xdr:col>
      <xdr:colOff>38100</xdr:colOff>
      <xdr:row>20</xdr:row>
      <xdr:rowOff>9525</xdr:rowOff>
    </xdr:from>
    <xdr:to>
      <xdr:col>10</xdr:col>
      <xdr:colOff>114300</xdr:colOff>
      <xdr:row>20</xdr:row>
      <xdr:rowOff>123825</xdr:rowOff>
    </xdr:to>
    <mc:AlternateContent xmlns:mc="http://schemas.openxmlformats.org/markup-compatibility/2006">
      <mc:Choice xmlns:xdr14="http://schemas.microsoft.com/office/excel/2010/spreadsheetDrawing" Requires="xdr14">
        <xdr:contentPart xmlns:r="http://schemas.openxmlformats.org/officeDocument/2006/relationships" r:id="rId25">
          <xdr14:nvContentPartPr>
            <xdr14:cNvPr id="17" name="Ink 24">
              <a:extLst>
                <a:ext uri="{FF2B5EF4-FFF2-40B4-BE49-F238E27FC236}">
                  <a16:creationId xmlns:a16="http://schemas.microsoft.com/office/drawing/2014/main" id="{2DCAFE14-C9B0-406C-BCD0-A7BF7A4C9CE2}"/>
                </a:ext>
              </a:extLst>
            </xdr14:cNvPr>
            <xdr14:cNvContentPartPr>
              <a14:cpLocks xmlns:a14="http://schemas.microsoft.com/office/drawing/2010/main" noRot="1" noChangeAspect="1" noEditPoints="1" noChangeArrowheads="1" noChangeShapeType="1"/>
            </xdr14:cNvContentPartPr>
          </xdr14:nvContentPartPr>
          <xdr14:nvPr macro=""/>
          <xdr14:xfrm>
            <a:off x="6029325" y="3400425"/>
            <a:ext cx="76200" cy="114300"/>
          </xdr14:xfrm>
        </xdr:contentPart>
      </mc:Choice>
      <mc:Fallback>
        <xdr:pic>
          <xdr:nvPicPr>
            <xdr:cNvPr id="17" name="Ink 24">
              <a:extLst>
                <a:ext uri="{FF2B5EF4-FFF2-40B4-BE49-F238E27FC236}">
                  <a16:creationId xmlns:a16="http://schemas.microsoft.com/office/drawing/2014/main" id="{2DCAFE14-C9B0-406C-BCD0-A7BF7A4C9CE2}"/>
                </a:ext>
              </a:extLst>
            </xdr:cNvPr>
            <xdr:cNvPicPr>
              <a:picLocks noRot="1" noChangeAspect="1" noEditPoints="1" noChangeArrowheads="1" noChangeShapeType="1"/>
            </xdr:cNvPicPr>
          </xdr:nvPicPr>
          <xdr:blipFill>
            <a:blip xmlns:r="http://schemas.openxmlformats.org/officeDocument/2006/relationships" r:embed="rId26"/>
            <a:stretch>
              <a:fillRect/>
            </a:stretch>
          </xdr:blipFill>
          <xdr:spPr>
            <a:xfrm>
              <a:off x="6022855" y="3393955"/>
              <a:ext cx="88421" cy="126521"/>
            </a:xfrm>
            <a:prstGeom prst="rect">
              <a:avLst/>
            </a:prstGeom>
          </xdr:spPr>
        </xdr:pic>
      </mc:Fallback>
    </mc:AlternateContent>
    <xdr:clientData/>
  </xdr:twoCellAnchor>
  <xdr:twoCellAnchor>
    <xdr:from>
      <xdr:col>10</xdr:col>
      <xdr:colOff>238125</xdr:colOff>
      <xdr:row>19</xdr:row>
      <xdr:rowOff>133350</xdr:rowOff>
    </xdr:from>
    <xdr:to>
      <xdr:col>10</xdr:col>
      <xdr:colOff>571500</xdr:colOff>
      <xdr:row>20</xdr:row>
      <xdr:rowOff>104775</xdr:rowOff>
    </xdr:to>
    <mc:AlternateContent xmlns:mc="http://schemas.openxmlformats.org/markup-compatibility/2006">
      <mc:Choice xmlns:xdr14="http://schemas.microsoft.com/office/excel/2010/spreadsheetDrawing" Requires="xdr14">
        <xdr:contentPart xmlns:r="http://schemas.openxmlformats.org/officeDocument/2006/relationships" r:id="rId27">
          <xdr14:nvContentPartPr>
            <xdr14:cNvPr id="18" name="Ink 25">
              <a:extLst>
                <a:ext uri="{FF2B5EF4-FFF2-40B4-BE49-F238E27FC236}">
                  <a16:creationId xmlns:a16="http://schemas.microsoft.com/office/drawing/2014/main" id="{EB6CBD51-A53A-4037-B16A-9EEBB7D7C690}"/>
                </a:ext>
              </a:extLst>
            </xdr14:cNvPr>
            <xdr14:cNvContentPartPr>
              <a14:cpLocks xmlns:a14="http://schemas.microsoft.com/office/drawing/2010/main" noRot="1" noChangeAspect="1" noEditPoints="1" noChangeArrowheads="1" noChangeShapeType="1"/>
            </xdr14:cNvContentPartPr>
          </xdr14:nvContentPartPr>
          <xdr14:nvPr macro=""/>
          <xdr14:xfrm>
            <a:off x="6229350" y="3362325"/>
            <a:ext cx="333375" cy="133350"/>
          </xdr14:xfrm>
        </xdr:contentPart>
      </mc:Choice>
      <mc:Fallback>
        <xdr:pic>
          <xdr:nvPicPr>
            <xdr:cNvPr id="18" name="Ink 25">
              <a:extLst>
                <a:ext uri="{FF2B5EF4-FFF2-40B4-BE49-F238E27FC236}">
                  <a16:creationId xmlns:a16="http://schemas.microsoft.com/office/drawing/2014/main" id="{EB6CBD51-A53A-4037-B16A-9EEBB7D7C690}"/>
                </a:ext>
              </a:extLst>
            </xdr:cNvPr>
            <xdr:cNvPicPr>
              <a:picLocks noRot="1" noChangeAspect="1" noEditPoints="1" noChangeArrowheads="1" noChangeShapeType="1"/>
            </xdr:cNvPicPr>
          </xdr:nvPicPr>
          <xdr:blipFill>
            <a:blip xmlns:r="http://schemas.openxmlformats.org/officeDocument/2006/relationships" r:embed="rId28"/>
            <a:stretch>
              <a:fillRect/>
            </a:stretch>
          </xdr:blipFill>
          <xdr:spPr>
            <a:xfrm>
              <a:off x="6222870" y="3355838"/>
              <a:ext cx="345616" cy="145604"/>
            </a:xfrm>
            <a:prstGeom prst="rect">
              <a:avLst/>
            </a:prstGeom>
          </xdr:spPr>
        </xdr:pic>
      </mc:Fallback>
    </mc:AlternateContent>
    <xdr:clientData/>
  </xdr:twoCellAnchor>
  <xdr:twoCellAnchor>
    <xdr:from>
      <xdr:col>11</xdr:col>
      <xdr:colOff>38100</xdr:colOff>
      <xdr:row>19</xdr:row>
      <xdr:rowOff>133350</xdr:rowOff>
    </xdr:from>
    <xdr:to>
      <xdr:col>11</xdr:col>
      <xdr:colOff>314325</xdr:colOff>
      <xdr:row>20</xdr:row>
      <xdr:rowOff>114300</xdr:rowOff>
    </xdr:to>
    <mc:AlternateContent xmlns:mc="http://schemas.openxmlformats.org/markup-compatibility/2006">
      <mc:Choice xmlns:xdr14="http://schemas.microsoft.com/office/excel/2010/spreadsheetDrawing" Requires="xdr14">
        <xdr:contentPart xmlns:r="http://schemas.openxmlformats.org/officeDocument/2006/relationships" r:id="rId29">
          <xdr14:nvContentPartPr>
            <xdr14:cNvPr id="19" name="Ink 26">
              <a:extLst>
                <a:ext uri="{FF2B5EF4-FFF2-40B4-BE49-F238E27FC236}">
                  <a16:creationId xmlns:a16="http://schemas.microsoft.com/office/drawing/2014/main" id="{F8C86BC8-EA98-4AD9-B68E-6CD3E0218070}"/>
                </a:ext>
              </a:extLst>
            </xdr14:cNvPr>
            <xdr14:cNvContentPartPr>
              <a14:cpLocks xmlns:a14="http://schemas.microsoft.com/office/drawing/2010/main" noRot="1" noChangeAspect="1" noEditPoints="1" noChangeArrowheads="1" noChangeShapeType="1"/>
            </xdr14:cNvContentPartPr>
          </xdr14:nvContentPartPr>
          <xdr14:nvPr macro=""/>
          <xdr14:xfrm>
            <a:off x="6638925" y="3362325"/>
            <a:ext cx="276225" cy="142875"/>
          </xdr14:xfrm>
        </xdr:contentPart>
      </mc:Choice>
      <mc:Fallback>
        <xdr:pic>
          <xdr:nvPicPr>
            <xdr:cNvPr id="19" name="Ink 26">
              <a:extLst>
                <a:ext uri="{FF2B5EF4-FFF2-40B4-BE49-F238E27FC236}">
                  <a16:creationId xmlns:a16="http://schemas.microsoft.com/office/drawing/2014/main" id="{F8C86BC8-EA98-4AD9-B68E-6CD3E0218070}"/>
                </a:ext>
              </a:extLst>
            </xdr:cNvPr>
            <xdr:cNvPicPr>
              <a:picLocks noRot="1" noChangeAspect="1" noEditPoints="1" noChangeArrowheads="1" noChangeShapeType="1"/>
            </xdr:cNvPicPr>
          </xdr:nvPicPr>
          <xdr:blipFill>
            <a:blip xmlns:r="http://schemas.openxmlformats.org/officeDocument/2006/relationships" r:embed="rId30"/>
            <a:stretch>
              <a:fillRect/>
            </a:stretch>
          </xdr:blipFill>
          <xdr:spPr>
            <a:xfrm>
              <a:off x="6632443" y="3355847"/>
              <a:ext cx="288470" cy="155111"/>
            </a:xfrm>
            <a:prstGeom prst="rect">
              <a:avLst/>
            </a:prstGeom>
          </xdr:spPr>
        </xdr:pic>
      </mc:Fallback>
    </mc:AlternateContent>
    <xdr:clientData/>
  </xdr:twoCellAnchor>
  <xdr:twoCellAnchor>
    <xdr:from>
      <xdr:col>9</xdr:col>
      <xdr:colOff>295275</xdr:colOff>
      <xdr:row>21</xdr:row>
      <xdr:rowOff>19050</xdr:rowOff>
    </xdr:from>
    <xdr:to>
      <xdr:col>10</xdr:col>
      <xdr:colOff>123825</xdr:colOff>
      <xdr:row>22</xdr:row>
      <xdr:rowOff>9525</xdr:rowOff>
    </xdr:to>
    <mc:AlternateContent xmlns:mc="http://schemas.openxmlformats.org/markup-compatibility/2006">
      <mc:Choice xmlns:xdr14="http://schemas.microsoft.com/office/excel/2010/spreadsheetDrawing" Requires="xdr14">
        <xdr:contentPart xmlns:r="http://schemas.openxmlformats.org/officeDocument/2006/relationships" r:id="rId31">
          <xdr14:nvContentPartPr>
            <xdr14:cNvPr id="20" name="Ink 27">
              <a:extLst>
                <a:ext uri="{FF2B5EF4-FFF2-40B4-BE49-F238E27FC236}">
                  <a16:creationId xmlns:a16="http://schemas.microsoft.com/office/drawing/2014/main" id="{CE33F9C2-8833-423D-8EF8-039CD73EF063}"/>
                </a:ext>
              </a:extLst>
            </xdr14:cNvPr>
            <xdr14:cNvContentPartPr>
              <a14:cpLocks xmlns:a14="http://schemas.microsoft.com/office/drawing/2010/main" noRot="1" noChangeAspect="1" noEditPoints="1" noChangeArrowheads="1" noChangeShapeType="1"/>
            </xdr14:cNvContentPartPr>
          </xdr14:nvContentPartPr>
          <xdr14:nvPr macro=""/>
          <xdr14:xfrm>
            <a:off x="5676900" y="3571875"/>
            <a:ext cx="438150" cy="152400"/>
          </xdr14:xfrm>
        </xdr:contentPart>
      </mc:Choice>
      <mc:Fallback>
        <xdr:pic>
          <xdr:nvPicPr>
            <xdr:cNvPr id="20" name="Ink 27">
              <a:extLst>
                <a:ext uri="{FF2B5EF4-FFF2-40B4-BE49-F238E27FC236}">
                  <a16:creationId xmlns:a16="http://schemas.microsoft.com/office/drawing/2014/main" id="{CE33F9C2-8833-423D-8EF8-039CD73EF063}"/>
                </a:ext>
              </a:extLst>
            </xdr:cNvPr>
            <xdr:cNvPicPr>
              <a:picLocks noRot="1" noChangeAspect="1" noEditPoints="1" noChangeArrowheads="1" noChangeShapeType="1"/>
            </xdr:cNvPicPr>
          </xdr:nvPicPr>
          <xdr:blipFill>
            <a:blip xmlns:r="http://schemas.openxmlformats.org/officeDocument/2006/relationships" r:embed="rId32"/>
            <a:stretch>
              <a:fillRect/>
            </a:stretch>
          </xdr:blipFill>
          <xdr:spPr>
            <a:xfrm>
              <a:off x="5670420" y="3565390"/>
              <a:ext cx="450391" cy="164650"/>
            </a:xfrm>
            <a:prstGeom prst="rect">
              <a:avLst/>
            </a:prstGeom>
          </xdr:spPr>
        </xdr:pic>
      </mc:Fallback>
    </mc:AlternateContent>
    <xdr:clientData/>
  </xdr:twoCellAnchor>
  <xdr:twoCellAnchor>
    <xdr:from>
      <xdr:col>10</xdr:col>
      <xdr:colOff>228600</xdr:colOff>
      <xdr:row>21</xdr:row>
      <xdr:rowOff>28575</xdr:rowOff>
    </xdr:from>
    <xdr:to>
      <xdr:col>10</xdr:col>
      <xdr:colOff>238125</xdr:colOff>
      <xdr:row>21</xdr:row>
      <xdr:rowOff>133350</xdr:rowOff>
    </xdr:to>
    <mc:AlternateContent xmlns:mc="http://schemas.openxmlformats.org/markup-compatibility/2006">
      <mc:Choice xmlns:xdr14="http://schemas.microsoft.com/office/excel/2010/spreadsheetDrawing" Requires="xdr14">
        <xdr:contentPart xmlns:r="http://schemas.openxmlformats.org/officeDocument/2006/relationships" r:id="rId33">
          <xdr14:nvContentPartPr>
            <xdr14:cNvPr id="21" name="Ink 28">
              <a:extLst>
                <a:ext uri="{FF2B5EF4-FFF2-40B4-BE49-F238E27FC236}">
                  <a16:creationId xmlns:a16="http://schemas.microsoft.com/office/drawing/2014/main" id="{8D680837-47B7-48A9-B98E-B58E8071C68E}"/>
                </a:ext>
              </a:extLst>
            </xdr14:cNvPr>
            <xdr14:cNvContentPartPr>
              <a14:cpLocks xmlns:a14="http://schemas.microsoft.com/office/drawing/2010/main" noRot="1" noChangeAspect="1" noEditPoints="1" noChangeArrowheads="1" noChangeShapeType="1"/>
            </xdr14:cNvContentPartPr>
          </xdr14:nvContentPartPr>
          <xdr14:nvPr macro=""/>
          <xdr14:xfrm>
            <a:off x="6219825" y="3581400"/>
            <a:ext cx="9525" cy="104775"/>
          </xdr14:xfrm>
        </xdr:contentPart>
      </mc:Choice>
      <mc:Fallback>
        <xdr:pic>
          <xdr:nvPicPr>
            <xdr:cNvPr id="21" name="Ink 28">
              <a:extLst>
                <a:ext uri="{FF2B5EF4-FFF2-40B4-BE49-F238E27FC236}">
                  <a16:creationId xmlns:a16="http://schemas.microsoft.com/office/drawing/2014/main" id="{8D680837-47B7-48A9-B98E-B58E8071C68E}"/>
                </a:ext>
              </a:extLst>
            </xdr:cNvPr>
            <xdr:cNvPicPr>
              <a:picLocks noRot="1" noChangeAspect="1" noEditPoints="1" noChangeArrowheads="1" noChangeShapeType="1"/>
            </xdr:cNvPicPr>
          </xdr:nvPicPr>
          <xdr:blipFill>
            <a:blip xmlns:r="http://schemas.openxmlformats.org/officeDocument/2006/relationships" r:embed="rId34"/>
            <a:stretch>
              <a:fillRect/>
            </a:stretch>
          </xdr:blipFill>
          <xdr:spPr>
            <a:xfrm>
              <a:off x="6213231" y="3574919"/>
              <a:ext cx="21981" cy="117017"/>
            </a:xfrm>
            <a:prstGeom prst="rect">
              <a:avLst/>
            </a:prstGeom>
          </xdr:spPr>
        </xdr:pic>
      </mc:Fallback>
    </mc:AlternateContent>
    <xdr:clientData/>
  </xdr:twoCellAnchor>
  <xdr:twoCellAnchor>
    <xdr:from>
      <xdr:col>10</xdr:col>
      <xdr:colOff>323850</xdr:colOff>
      <xdr:row>20</xdr:row>
      <xdr:rowOff>142875</xdr:rowOff>
    </xdr:from>
    <xdr:to>
      <xdr:col>10</xdr:col>
      <xdr:colOff>409575</xdr:colOff>
      <xdr:row>21</xdr:row>
      <xdr:rowOff>123825</xdr:rowOff>
    </xdr:to>
    <mc:AlternateContent xmlns:mc="http://schemas.openxmlformats.org/markup-compatibility/2006">
      <mc:Choice xmlns:xdr14="http://schemas.microsoft.com/office/excel/2010/spreadsheetDrawing" Requires="xdr14">
        <xdr:contentPart xmlns:r="http://schemas.openxmlformats.org/officeDocument/2006/relationships" r:id="rId35">
          <xdr14:nvContentPartPr>
            <xdr14:cNvPr id="22" name="Ink 29">
              <a:extLst>
                <a:ext uri="{FF2B5EF4-FFF2-40B4-BE49-F238E27FC236}">
                  <a16:creationId xmlns:a16="http://schemas.microsoft.com/office/drawing/2014/main" id="{8D148AFE-DF0C-402F-BE5D-50E4B644DE24}"/>
                </a:ext>
              </a:extLst>
            </xdr14:cNvPr>
            <xdr14:cNvContentPartPr>
              <a14:cpLocks xmlns:a14="http://schemas.microsoft.com/office/drawing/2010/main" noRot="1" noChangeAspect="1" noEditPoints="1" noChangeArrowheads="1" noChangeShapeType="1"/>
            </xdr14:cNvContentPartPr>
          </xdr14:nvContentPartPr>
          <xdr14:nvPr macro=""/>
          <xdr14:xfrm>
            <a:off x="6315075" y="3533775"/>
            <a:ext cx="85725" cy="142875"/>
          </xdr14:xfrm>
        </xdr:contentPart>
      </mc:Choice>
      <mc:Fallback>
        <xdr:pic>
          <xdr:nvPicPr>
            <xdr:cNvPr id="22" name="Ink 29">
              <a:extLst>
                <a:ext uri="{FF2B5EF4-FFF2-40B4-BE49-F238E27FC236}">
                  <a16:creationId xmlns:a16="http://schemas.microsoft.com/office/drawing/2014/main" id="{8D148AFE-DF0C-402F-BE5D-50E4B644DE24}"/>
                </a:ext>
              </a:extLst>
            </xdr:cNvPr>
            <xdr:cNvPicPr>
              <a:picLocks noRot="1" noChangeAspect="1" noEditPoints="1" noChangeArrowheads="1" noChangeShapeType="1"/>
            </xdr:cNvPicPr>
          </xdr:nvPicPr>
          <xdr:blipFill>
            <a:blip xmlns:r="http://schemas.openxmlformats.org/officeDocument/2006/relationships" r:embed="rId36"/>
            <a:stretch>
              <a:fillRect/>
            </a:stretch>
          </xdr:blipFill>
          <xdr:spPr>
            <a:xfrm>
              <a:off x="6308619" y="3527297"/>
              <a:ext cx="97920" cy="155111"/>
            </a:xfrm>
            <a:prstGeom prst="rect">
              <a:avLst/>
            </a:prstGeom>
          </xdr:spPr>
        </xdr:pic>
      </mc:Fallback>
    </mc:AlternateContent>
    <xdr:clientData/>
  </xdr:twoCellAnchor>
  <xdr:twoCellAnchor>
    <xdr:from>
      <xdr:col>10</xdr:col>
      <xdr:colOff>295275</xdr:colOff>
      <xdr:row>8</xdr:row>
      <xdr:rowOff>9525</xdr:rowOff>
    </xdr:from>
    <xdr:to>
      <xdr:col>13</xdr:col>
      <xdr:colOff>200025</xdr:colOff>
      <xdr:row>11</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37">
          <xdr14:nvContentPartPr>
            <xdr14:cNvPr id="23" name="Ink 31">
              <a:extLst>
                <a:ext uri="{FF2B5EF4-FFF2-40B4-BE49-F238E27FC236}">
                  <a16:creationId xmlns:a16="http://schemas.microsoft.com/office/drawing/2014/main" id="{D263F92B-B153-4966-852F-1F4B3FA71A1A}"/>
                </a:ext>
              </a:extLst>
            </xdr14:cNvPr>
            <xdr14:cNvContentPartPr>
              <a14:cpLocks xmlns:a14="http://schemas.microsoft.com/office/drawing/2010/main" noRot="1" noChangeAspect="1" noEditPoints="1" noChangeArrowheads="1" noChangeShapeType="1"/>
            </xdr14:cNvContentPartPr>
          </xdr14:nvContentPartPr>
          <xdr14:nvPr macro=""/>
          <xdr14:xfrm>
            <a:off x="6286500" y="1457325"/>
            <a:ext cx="1733550" cy="552450"/>
          </xdr14:xfrm>
        </xdr:contentPart>
      </mc:Choice>
      <mc:Fallback>
        <xdr:pic>
          <xdr:nvPicPr>
            <xdr:cNvPr id="23" name="Ink 31">
              <a:extLst>
                <a:ext uri="{FF2B5EF4-FFF2-40B4-BE49-F238E27FC236}">
                  <a16:creationId xmlns:a16="http://schemas.microsoft.com/office/drawing/2014/main" id="{D263F92B-B153-4966-852F-1F4B3FA71A1A}"/>
                </a:ext>
              </a:extLst>
            </xdr:cNvPr>
            <xdr:cNvPicPr>
              <a:picLocks noRot="1" noChangeAspect="1" noEditPoints="1" noChangeArrowheads="1" noChangeShapeType="1"/>
            </xdr:cNvPicPr>
          </xdr:nvPicPr>
          <xdr:blipFill>
            <a:blip xmlns:r="http://schemas.openxmlformats.org/officeDocument/2006/relationships" r:embed="rId38"/>
            <a:stretch>
              <a:fillRect/>
            </a:stretch>
          </xdr:blipFill>
          <xdr:spPr>
            <a:xfrm>
              <a:off x="6280019" y="1450847"/>
              <a:ext cx="1745791" cy="564687"/>
            </a:xfrm>
            <a:prstGeom prst="rect">
              <a:avLst/>
            </a:prstGeom>
          </xdr:spPr>
        </xdr:pic>
      </mc:Fallback>
    </mc:AlternateContent>
    <xdr:clientData/>
  </xdr:twoCellAnchor>
  <xdr:twoCellAnchor>
    <xdr:from>
      <xdr:col>9</xdr:col>
      <xdr:colOff>95250</xdr:colOff>
      <xdr:row>23</xdr:row>
      <xdr:rowOff>85725</xdr:rowOff>
    </xdr:from>
    <xdr:to>
      <xdr:col>9</xdr:col>
      <xdr:colOff>190500</xdr:colOff>
      <xdr:row>24</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39">
          <xdr14:nvContentPartPr>
            <xdr14:cNvPr id="24" name="Ink 33">
              <a:extLst>
                <a:ext uri="{FF2B5EF4-FFF2-40B4-BE49-F238E27FC236}">
                  <a16:creationId xmlns:a16="http://schemas.microsoft.com/office/drawing/2014/main" id="{5FCFB6B8-EAF2-4CF2-AF46-CB00ACF09A2B}"/>
                </a:ext>
              </a:extLst>
            </xdr14:cNvPr>
            <xdr14:cNvContentPartPr>
              <a14:cpLocks xmlns:a14="http://schemas.microsoft.com/office/drawing/2010/main" noRot="1" noChangeAspect="1" noEditPoints="1" noChangeArrowheads="1" noChangeShapeType="1"/>
            </xdr14:cNvContentPartPr>
          </xdr14:nvContentPartPr>
          <xdr14:nvPr macro=""/>
          <xdr14:xfrm>
            <a:off x="5476875" y="3962400"/>
            <a:ext cx="95250" cy="152400"/>
          </xdr14:xfrm>
        </xdr:contentPart>
      </mc:Choice>
      <mc:Fallback>
        <xdr:pic>
          <xdr:nvPicPr>
            <xdr:cNvPr id="24" name="Ink 33">
              <a:extLst>
                <a:ext uri="{FF2B5EF4-FFF2-40B4-BE49-F238E27FC236}">
                  <a16:creationId xmlns:a16="http://schemas.microsoft.com/office/drawing/2014/main" id="{5FCFB6B8-EAF2-4CF2-AF46-CB00ACF09A2B}"/>
                </a:ext>
              </a:extLst>
            </xdr:cNvPr>
            <xdr:cNvPicPr>
              <a:picLocks noRot="1" noChangeAspect="1" noEditPoints="1" noChangeArrowheads="1" noChangeShapeType="1"/>
            </xdr:cNvPicPr>
          </xdr:nvPicPr>
          <xdr:blipFill>
            <a:blip xmlns:r="http://schemas.openxmlformats.org/officeDocument/2006/relationships" r:embed="rId40"/>
            <a:stretch>
              <a:fillRect/>
            </a:stretch>
          </xdr:blipFill>
          <xdr:spPr>
            <a:xfrm>
              <a:off x="5470405" y="3955915"/>
              <a:ext cx="107471" cy="164650"/>
            </a:xfrm>
            <a:prstGeom prst="rect">
              <a:avLst/>
            </a:prstGeom>
          </xdr:spPr>
        </xdr:pic>
      </mc:Fallback>
    </mc:AlternateContent>
    <xdr:clientData/>
  </xdr:twoCellAnchor>
  <xdr:twoCellAnchor>
    <xdr:from>
      <xdr:col>9</xdr:col>
      <xdr:colOff>304800</xdr:colOff>
      <xdr:row>22</xdr:row>
      <xdr:rowOff>133350</xdr:rowOff>
    </xdr:from>
    <xdr:to>
      <xdr:col>10</xdr:col>
      <xdr:colOff>152400</xdr:colOff>
      <xdr:row>24</xdr:row>
      <xdr:rowOff>9525</xdr:rowOff>
    </xdr:to>
    <mc:AlternateContent xmlns:mc="http://schemas.openxmlformats.org/markup-compatibility/2006">
      <mc:Choice xmlns:xdr14="http://schemas.microsoft.com/office/excel/2010/spreadsheetDrawing" Requires="xdr14">
        <xdr:contentPart xmlns:r="http://schemas.openxmlformats.org/officeDocument/2006/relationships" r:id="rId41">
          <xdr14:nvContentPartPr>
            <xdr14:cNvPr id="25" name="Ink 34">
              <a:extLst>
                <a:ext uri="{FF2B5EF4-FFF2-40B4-BE49-F238E27FC236}">
                  <a16:creationId xmlns:a16="http://schemas.microsoft.com/office/drawing/2014/main" id="{34F4A580-4531-43F3-9DFE-08B22D27A31B}"/>
                </a:ext>
              </a:extLst>
            </xdr14:cNvPr>
            <xdr14:cNvContentPartPr>
              <a14:cpLocks xmlns:a14="http://schemas.microsoft.com/office/drawing/2010/main" noRot="1" noChangeAspect="1" noEditPoints="1" noChangeArrowheads="1" noChangeShapeType="1"/>
            </xdr14:cNvContentPartPr>
          </xdr14:nvContentPartPr>
          <xdr14:nvPr macro=""/>
          <xdr14:xfrm>
            <a:off x="5686425" y="3848100"/>
            <a:ext cx="457200" cy="200025"/>
          </xdr14:xfrm>
        </xdr:contentPart>
      </mc:Choice>
      <mc:Fallback>
        <xdr:pic>
          <xdr:nvPicPr>
            <xdr:cNvPr id="25" name="Ink 34">
              <a:extLst>
                <a:ext uri="{FF2B5EF4-FFF2-40B4-BE49-F238E27FC236}">
                  <a16:creationId xmlns:a16="http://schemas.microsoft.com/office/drawing/2014/main" id="{34F4A580-4531-43F3-9DFE-08B22D27A31B}"/>
                </a:ext>
              </a:extLst>
            </xdr:cNvPr>
            <xdr:cNvPicPr>
              <a:picLocks noRot="1" noChangeAspect="1" noEditPoints="1" noChangeArrowheads="1" noChangeShapeType="1"/>
            </xdr:cNvPicPr>
          </xdr:nvPicPr>
          <xdr:blipFill>
            <a:blip xmlns:r="http://schemas.openxmlformats.org/officeDocument/2006/relationships" r:embed="rId42"/>
            <a:stretch>
              <a:fillRect/>
            </a:stretch>
          </xdr:blipFill>
          <xdr:spPr>
            <a:xfrm>
              <a:off x="5679945" y="3841624"/>
              <a:ext cx="469440" cy="212257"/>
            </a:xfrm>
            <a:prstGeom prst="rect">
              <a:avLst/>
            </a:prstGeom>
          </xdr:spPr>
        </xdr:pic>
      </mc:Fallback>
    </mc:AlternateContent>
    <xdr:clientData/>
  </xdr:twoCellAnchor>
  <xdr:twoCellAnchor>
    <xdr:from>
      <xdr:col>10</xdr:col>
      <xdr:colOff>314325</xdr:colOff>
      <xdr:row>22</xdr:row>
      <xdr:rowOff>66675</xdr:rowOff>
    </xdr:from>
    <xdr:to>
      <xdr:col>11</xdr:col>
      <xdr:colOff>361950</xdr:colOff>
      <xdr:row>24</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43">
          <xdr14:nvContentPartPr>
            <xdr14:cNvPr id="26" name="Ink 35">
              <a:extLst>
                <a:ext uri="{FF2B5EF4-FFF2-40B4-BE49-F238E27FC236}">
                  <a16:creationId xmlns:a16="http://schemas.microsoft.com/office/drawing/2014/main" id="{7BB248E8-15F5-4379-84B8-594CB8F6E238}"/>
                </a:ext>
              </a:extLst>
            </xdr14:cNvPr>
            <xdr14:cNvContentPartPr>
              <a14:cpLocks xmlns:a14="http://schemas.microsoft.com/office/drawing/2010/main" noRot="1" noChangeAspect="1" noEditPoints="1" noChangeArrowheads="1" noChangeShapeType="1"/>
            </xdr14:cNvContentPartPr>
          </xdr14:nvContentPartPr>
          <xdr14:nvPr macro=""/>
          <xdr14:xfrm>
            <a:off x="6305550" y="3781425"/>
            <a:ext cx="657225" cy="342900"/>
          </xdr14:xfrm>
        </xdr:contentPart>
      </mc:Choice>
      <mc:Fallback>
        <xdr:pic>
          <xdr:nvPicPr>
            <xdr:cNvPr id="26" name="Ink 35">
              <a:extLst>
                <a:ext uri="{FF2B5EF4-FFF2-40B4-BE49-F238E27FC236}">
                  <a16:creationId xmlns:a16="http://schemas.microsoft.com/office/drawing/2014/main" id="{7BB248E8-15F5-4379-84B8-594CB8F6E238}"/>
                </a:ext>
              </a:extLst>
            </xdr:cNvPr>
            <xdr:cNvPicPr>
              <a:picLocks noRot="1" noChangeAspect="1" noEditPoints="1" noChangeArrowheads="1" noChangeShapeType="1"/>
            </xdr:cNvPicPr>
          </xdr:nvPicPr>
          <xdr:blipFill>
            <a:blip xmlns:r="http://schemas.openxmlformats.org/officeDocument/2006/relationships" r:embed="rId44"/>
            <a:stretch>
              <a:fillRect/>
            </a:stretch>
          </xdr:blipFill>
          <xdr:spPr>
            <a:xfrm>
              <a:off x="6299071" y="3774948"/>
              <a:ext cx="669462" cy="355134"/>
            </a:xfrm>
            <a:prstGeom prst="rect">
              <a:avLst/>
            </a:prstGeom>
          </xdr:spPr>
        </xdr:pic>
      </mc:Fallback>
    </mc:AlternateContent>
    <xdr:clientData/>
  </xdr:twoCellAnchor>
  <xdr:twoCellAnchor>
    <xdr:from>
      <xdr:col>11</xdr:col>
      <xdr:colOff>485775</xdr:colOff>
      <xdr:row>22</xdr:row>
      <xdr:rowOff>133350</xdr:rowOff>
    </xdr:from>
    <xdr:to>
      <xdr:col>11</xdr:col>
      <xdr:colOff>542925</xdr:colOff>
      <xdr:row>23</xdr:row>
      <xdr:rowOff>38100</xdr:rowOff>
    </xdr:to>
    <mc:AlternateContent xmlns:mc="http://schemas.openxmlformats.org/markup-compatibility/2006">
      <mc:Choice xmlns:xdr14="http://schemas.microsoft.com/office/excel/2010/spreadsheetDrawing" Requires="xdr14">
        <xdr:contentPart xmlns:r="http://schemas.openxmlformats.org/officeDocument/2006/relationships" r:id="rId45">
          <xdr14:nvContentPartPr>
            <xdr14:cNvPr id="27" name="Ink 36">
              <a:extLst>
                <a:ext uri="{FF2B5EF4-FFF2-40B4-BE49-F238E27FC236}">
                  <a16:creationId xmlns:a16="http://schemas.microsoft.com/office/drawing/2014/main" id="{BEEAA477-DC27-49AA-B329-782205E3A8FC}"/>
                </a:ext>
              </a:extLst>
            </xdr14:cNvPr>
            <xdr14:cNvContentPartPr>
              <a14:cpLocks xmlns:a14="http://schemas.microsoft.com/office/drawing/2010/main" noRot="1" noChangeAspect="1" noEditPoints="1" noChangeArrowheads="1" noChangeShapeType="1"/>
            </xdr14:cNvContentPartPr>
          </xdr14:nvContentPartPr>
          <xdr14:nvPr macro=""/>
          <xdr14:xfrm>
            <a:off x="7086600" y="3848100"/>
            <a:ext cx="57150" cy="66675"/>
          </xdr14:xfrm>
        </xdr:contentPart>
      </mc:Choice>
      <mc:Fallback>
        <xdr:pic>
          <xdr:nvPicPr>
            <xdr:cNvPr id="27" name="Ink 36">
              <a:extLst>
                <a:ext uri="{FF2B5EF4-FFF2-40B4-BE49-F238E27FC236}">
                  <a16:creationId xmlns:a16="http://schemas.microsoft.com/office/drawing/2014/main" id="{BEEAA477-DC27-49AA-B329-782205E3A8FC}"/>
                </a:ext>
              </a:extLst>
            </xdr:cNvPr>
            <xdr:cNvPicPr>
              <a:picLocks noRot="1" noChangeAspect="1" noEditPoints="1" noChangeArrowheads="1" noChangeShapeType="1"/>
            </xdr:cNvPicPr>
          </xdr:nvPicPr>
          <xdr:blipFill>
            <a:blip xmlns:r="http://schemas.openxmlformats.org/officeDocument/2006/relationships" r:embed="rId46"/>
            <a:stretch>
              <a:fillRect/>
            </a:stretch>
          </xdr:blipFill>
          <xdr:spPr>
            <a:xfrm>
              <a:off x="7080130" y="3841613"/>
              <a:ext cx="69371" cy="78929"/>
            </a:xfrm>
            <a:prstGeom prst="rect">
              <a:avLst/>
            </a:prstGeom>
          </xdr:spPr>
        </xdr:pic>
      </mc:Fallback>
    </mc:AlternateContent>
    <xdr:clientData/>
  </xdr:twoCellAnchor>
  <xdr:twoCellAnchor>
    <xdr:from>
      <xdr:col>12</xdr:col>
      <xdr:colOff>85725</xdr:colOff>
      <xdr:row>22</xdr:row>
      <xdr:rowOff>85725</xdr:rowOff>
    </xdr:from>
    <xdr:to>
      <xdr:col>12</xdr:col>
      <xdr:colOff>152400</xdr:colOff>
      <xdr:row>23</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47">
          <xdr14:nvContentPartPr>
            <xdr14:cNvPr id="28" name="Ink 37">
              <a:extLst>
                <a:ext uri="{FF2B5EF4-FFF2-40B4-BE49-F238E27FC236}">
                  <a16:creationId xmlns:a16="http://schemas.microsoft.com/office/drawing/2014/main" id="{30507C3C-648F-4BA3-8504-685F047FC60F}"/>
                </a:ext>
              </a:extLst>
            </xdr14:cNvPr>
            <xdr14:cNvContentPartPr>
              <a14:cpLocks xmlns:a14="http://schemas.microsoft.com/office/drawing/2010/main" noRot="1" noChangeAspect="1" noEditPoints="1" noChangeArrowheads="1" noChangeShapeType="1"/>
            </xdr14:cNvContentPartPr>
          </xdr14:nvContentPartPr>
          <xdr14:nvPr macro=""/>
          <xdr14:xfrm>
            <a:off x="7296150" y="3800475"/>
            <a:ext cx="66675" cy="161925"/>
          </xdr14:xfrm>
        </xdr:contentPart>
      </mc:Choice>
      <mc:Fallback>
        <xdr:pic>
          <xdr:nvPicPr>
            <xdr:cNvPr id="28" name="Ink 37">
              <a:extLst>
                <a:ext uri="{FF2B5EF4-FFF2-40B4-BE49-F238E27FC236}">
                  <a16:creationId xmlns:a16="http://schemas.microsoft.com/office/drawing/2014/main" id="{30507C3C-648F-4BA3-8504-685F047FC60F}"/>
                </a:ext>
              </a:extLst>
            </xdr:cNvPr>
            <xdr:cNvPicPr>
              <a:picLocks noRot="1" noChangeAspect="1" noEditPoints="1" noChangeArrowheads="1" noChangeShapeType="1"/>
            </xdr:cNvPicPr>
          </xdr:nvPicPr>
          <xdr:blipFill>
            <a:blip xmlns:r="http://schemas.openxmlformats.org/officeDocument/2006/relationships" r:embed="rId48"/>
            <a:stretch>
              <a:fillRect/>
            </a:stretch>
          </xdr:blipFill>
          <xdr:spPr>
            <a:xfrm>
              <a:off x="7289663" y="3793998"/>
              <a:ext cx="78929" cy="174159"/>
            </a:xfrm>
            <a:prstGeom prst="rect">
              <a:avLst/>
            </a:prstGeom>
          </xdr:spPr>
        </xdr:pic>
      </mc:Fallback>
    </mc:AlternateContent>
    <xdr:clientData/>
  </xdr:twoCellAnchor>
  <xdr:twoCellAnchor>
    <xdr:from>
      <xdr:col>12</xdr:col>
      <xdr:colOff>266700</xdr:colOff>
      <xdr:row>22</xdr:row>
      <xdr:rowOff>76200</xdr:rowOff>
    </xdr:from>
    <xdr:to>
      <xdr:col>13</xdr:col>
      <xdr:colOff>447675</xdr:colOff>
      <xdr:row>23</xdr:row>
      <xdr:rowOff>66675</xdr:rowOff>
    </xdr:to>
    <mc:AlternateContent xmlns:mc="http://schemas.openxmlformats.org/markup-compatibility/2006">
      <mc:Choice xmlns:xdr14="http://schemas.microsoft.com/office/excel/2010/spreadsheetDrawing" Requires="xdr14">
        <xdr:contentPart xmlns:r="http://schemas.openxmlformats.org/officeDocument/2006/relationships" r:id="rId49">
          <xdr14:nvContentPartPr>
            <xdr14:cNvPr id="29" name="Ink 38">
              <a:extLst>
                <a:ext uri="{FF2B5EF4-FFF2-40B4-BE49-F238E27FC236}">
                  <a16:creationId xmlns:a16="http://schemas.microsoft.com/office/drawing/2014/main" id="{CAF539DF-55CB-4867-8C9E-97E88AEFF3EC}"/>
                </a:ext>
              </a:extLst>
            </xdr14:cNvPr>
            <xdr14:cNvContentPartPr>
              <a14:cpLocks xmlns:a14="http://schemas.microsoft.com/office/drawing/2010/main" noRot="1" noChangeAspect="1" noEditPoints="1" noChangeArrowheads="1" noChangeShapeType="1"/>
            </xdr14:cNvContentPartPr>
          </xdr14:nvContentPartPr>
          <xdr14:nvPr macro=""/>
          <xdr14:xfrm>
            <a:off x="7477125" y="3790950"/>
            <a:ext cx="790575" cy="152400"/>
          </xdr14:xfrm>
        </xdr:contentPart>
      </mc:Choice>
      <mc:Fallback>
        <xdr:pic>
          <xdr:nvPicPr>
            <xdr:cNvPr id="29" name="Ink 38">
              <a:extLst>
                <a:ext uri="{FF2B5EF4-FFF2-40B4-BE49-F238E27FC236}">
                  <a16:creationId xmlns:a16="http://schemas.microsoft.com/office/drawing/2014/main" id="{CAF539DF-55CB-4867-8C9E-97E88AEFF3EC}"/>
                </a:ext>
              </a:extLst>
            </xdr:cNvPr>
            <xdr:cNvPicPr>
              <a:picLocks noRot="1" noChangeAspect="1" noEditPoints="1" noChangeArrowheads="1" noChangeShapeType="1"/>
            </xdr:cNvPicPr>
          </xdr:nvPicPr>
          <xdr:blipFill>
            <a:blip xmlns:r="http://schemas.openxmlformats.org/officeDocument/2006/relationships" r:embed="rId50"/>
            <a:stretch>
              <a:fillRect/>
            </a:stretch>
          </xdr:blipFill>
          <xdr:spPr>
            <a:xfrm>
              <a:off x="7470645" y="3784465"/>
              <a:ext cx="802815" cy="164650"/>
            </a:xfrm>
            <a:prstGeom prst="rect">
              <a:avLst/>
            </a:prstGeom>
          </xdr:spPr>
        </xdr:pic>
      </mc:Fallback>
    </mc:AlternateContent>
    <xdr:clientData/>
  </xdr:twoCellAnchor>
  <xdr:twoCellAnchor>
    <xdr:from>
      <xdr:col>11</xdr:col>
      <xdr:colOff>523875</xdr:colOff>
      <xdr:row>24</xdr:row>
      <xdr:rowOff>123825</xdr:rowOff>
    </xdr:from>
    <xdr:to>
      <xdr:col>12</xdr:col>
      <xdr:colOff>0</xdr:colOff>
      <xdr:row>25</xdr:row>
      <xdr:rowOff>28575</xdr:rowOff>
    </xdr:to>
    <mc:AlternateContent xmlns:mc="http://schemas.openxmlformats.org/markup-compatibility/2006">
      <mc:Choice xmlns:xdr14="http://schemas.microsoft.com/office/excel/2010/spreadsheetDrawing" Requires="xdr14">
        <xdr:contentPart xmlns:r="http://schemas.openxmlformats.org/officeDocument/2006/relationships" r:id="rId51">
          <xdr14:nvContentPartPr>
            <xdr14:cNvPr id="30" name="Ink 39">
              <a:extLst>
                <a:ext uri="{FF2B5EF4-FFF2-40B4-BE49-F238E27FC236}">
                  <a16:creationId xmlns:a16="http://schemas.microsoft.com/office/drawing/2014/main" id="{E2668DB5-96B5-490D-B991-EB65AD00E08D}"/>
                </a:ext>
              </a:extLst>
            </xdr14:cNvPr>
            <xdr14:cNvContentPartPr>
              <a14:cpLocks xmlns:a14="http://schemas.microsoft.com/office/drawing/2010/main" noRot="1" noChangeAspect="1" noEditPoints="1" noChangeArrowheads="1" noChangeShapeType="1"/>
            </xdr14:cNvContentPartPr>
          </xdr14:nvContentPartPr>
          <xdr14:nvPr macro=""/>
          <xdr14:xfrm>
            <a:off x="7124700" y="4162425"/>
            <a:ext cx="85725" cy="66675"/>
          </xdr14:xfrm>
        </xdr:contentPart>
      </mc:Choice>
      <mc:Fallback>
        <xdr:pic>
          <xdr:nvPicPr>
            <xdr:cNvPr id="30" name="Ink 39">
              <a:extLst>
                <a:ext uri="{FF2B5EF4-FFF2-40B4-BE49-F238E27FC236}">
                  <a16:creationId xmlns:a16="http://schemas.microsoft.com/office/drawing/2014/main" id="{E2668DB5-96B5-490D-B991-EB65AD00E08D}"/>
                </a:ext>
              </a:extLst>
            </xdr:cNvPr>
            <xdr:cNvPicPr>
              <a:picLocks noRot="1" noChangeAspect="1" noEditPoints="1" noChangeArrowheads="1" noChangeShapeType="1"/>
            </xdr:cNvPicPr>
          </xdr:nvPicPr>
          <xdr:blipFill>
            <a:blip xmlns:r="http://schemas.openxmlformats.org/officeDocument/2006/relationships" r:embed="rId52"/>
            <a:stretch>
              <a:fillRect/>
            </a:stretch>
          </xdr:blipFill>
          <xdr:spPr>
            <a:xfrm>
              <a:off x="7118217" y="4155938"/>
              <a:ext cx="97971" cy="78929"/>
            </a:xfrm>
            <a:prstGeom prst="rect">
              <a:avLst/>
            </a:prstGeom>
          </xdr:spPr>
        </xdr:pic>
      </mc:Fallback>
    </mc:AlternateContent>
    <xdr:clientData/>
  </xdr:twoCellAnchor>
  <xdr:twoCellAnchor>
    <xdr:from>
      <xdr:col>12</xdr:col>
      <xdr:colOff>114300</xdr:colOff>
      <xdr:row>25</xdr:row>
      <xdr:rowOff>47625</xdr:rowOff>
    </xdr:from>
    <xdr:to>
      <xdr:col>12</xdr:col>
      <xdr:colOff>123825</xdr:colOff>
      <xdr:row>25</xdr:row>
      <xdr:rowOff>57150</xdr:rowOff>
    </xdr:to>
    <mc:AlternateContent xmlns:mc="http://schemas.openxmlformats.org/markup-compatibility/2006">
      <mc:Choice xmlns:xdr14="http://schemas.microsoft.com/office/excel/2010/spreadsheetDrawing" Requires="xdr14">
        <xdr:contentPart xmlns:r="http://schemas.openxmlformats.org/officeDocument/2006/relationships" r:id="rId53">
          <xdr14:nvContentPartPr>
            <xdr14:cNvPr id="31" name="Ink 40">
              <a:extLst>
                <a:ext uri="{FF2B5EF4-FFF2-40B4-BE49-F238E27FC236}">
                  <a16:creationId xmlns:a16="http://schemas.microsoft.com/office/drawing/2014/main" id="{D3A4891D-DAFA-4F22-9F12-8C149D2B17F4}"/>
                </a:ext>
              </a:extLst>
            </xdr14:cNvPr>
            <xdr14:cNvContentPartPr>
              <a14:cpLocks xmlns:a14="http://schemas.microsoft.com/office/drawing/2010/main" noRot="1" noChangeAspect="1" noEditPoints="1" noChangeArrowheads="1" noChangeShapeType="1"/>
            </xdr14:cNvContentPartPr>
          </xdr14:nvContentPartPr>
          <xdr14:nvPr macro=""/>
          <xdr14:xfrm>
            <a:off x="7324725" y="4248150"/>
            <a:ext cx="9525" cy="9525"/>
          </xdr14:xfrm>
        </xdr:contentPart>
      </mc:Choice>
      <mc:Fallback>
        <xdr:pic>
          <xdr:nvPicPr>
            <xdr:cNvPr id="31" name="Ink 40">
              <a:extLst>
                <a:ext uri="{FF2B5EF4-FFF2-40B4-BE49-F238E27FC236}">
                  <a16:creationId xmlns:a16="http://schemas.microsoft.com/office/drawing/2014/main" id="{D3A4891D-DAFA-4F22-9F12-8C149D2B17F4}"/>
                </a:ext>
              </a:extLst>
            </xdr:cNvPr>
            <xdr:cNvPicPr>
              <a:picLocks noRot="1" noChangeAspect="1" noEditPoints="1" noChangeArrowheads="1" noChangeShapeType="1"/>
            </xdr:cNvPicPr>
          </xdr:nvPicPr>
          <xdr:blipFill>
            <a:blip xmlns:r="http://schemas.openxmlformats.org/officeDocument/2006/relationships" r:embed="rId54"/>
            <a:stretch>
              <a:fillRect/>
            </a:stretch>
          </xdr:blipFill>
          <xdr:spPr>
            <a:xfrm>
              <a:off x="7318131" y="4241556"/>
              <a:ext cx="21981" cy="21981"/>
            </a:xfrm>
            <a:prstGeom prst="rect">
              <a:avLst/>
            </a:prstGeom>
          </xdr:spPr>
        </xdr:pic>
      </mc:Fallback>
    </mc:AlternateContent>
    <xdr:clientData/>
  </xdr:twoCellAnchor>
  <xdr:twoCellAnchor>
    <xdr:from>
      <xdr:col>12</xdr:col>
      <xdr:colOff>200025</xdr:colOff>
      <xdr:row>24</xdr:row>
      <xdr:rowOff>95250</xdr:rowOff>
    </xdr:from>
    <xdr:to>
      <xdr:col>12</xdr:col>
      <xdr:colOff>209550</xdr:colOff>
      <xdr:row>25</xdr:row>
      <xdr:rowOff>57150</xdr:rowOff>
    </xdr:to>
    <mc:AlternateContent xmlns:mc="http://schemas.openxmlformats.org/markup-compatibility/2006">
      <mc:Choice xmlns:xdr14="http://schemas.microsoft.com/office/excel/2010/spreadsheetDrawing" Requires="xdr14">
        <xdr:contentPart xmlns:r="http://schemas.openxmlformats.org/officeDocument/2006/relationships" r:id="rId55">
          <xdr14:nvContentPartPr>
            <xdr14:cNvPr id="64512" name="Ink 41">
              <a:extLst>
                <a:ext uri="{FF2B5EF4-FFF2-40B4-BE49-F238E27FC236}">
                  <a16:creationId xmlns:a16="http://schemas.microsoft.com/office/drawing/2014/main" id="{3A89D03B-85C9-44DA-8C78-18353EF6A3B4}"/>
                </a:ext>
              </a:extLst>
            </xdr14:cNvPr>
            <xdr14:cNvContentPartPr>
              <a14:cpLocks xmlns:a14="http://schemas.microsoft.com/office/drawing/2010/main" noRot="1" noChangeAspect="1" noEditPoints="1" noChangeArrowheads="1" noChangeShapeType="1"/>
            </xdr14:cNvContentPartPr>
          </xdr14:nvContentPartPr>
          <xdr14:nvPr macro=""/>
          <xdr14:xfrm>
            <a:off x="7410450" y="4133850"/>
            <a:ext cx="9525" cy="123825"/>
          </xdr14:xfrm>
        </xdr:contentPart>
      </mc:Choice>
      <mc:Fallback>
        <xdr:pic>
          <xdr:nvPicPr>
            <xdr:cNvPr id="64512" name="Ink 41">
              <a:extLst>
                <a:ext uri="{FF2B5EF4-FFF2-40B4-BE49-F238E27FC236}">
                  <a16:creationId xmlns:a16="http://schemas.microsoft.com/office/drawing/2014/main" id="{3A89D03B-85C9-44DA-8C78-18353EF6A3B4}"/>
                </a:ext>
              </a:extLst>
            </xdr:cNvPr>
            <xdr:cNvPicPr>
              <a:picLocks noRot="1" noChangeAspect="1" noEditPoints="1" noChangeArrowheads="1" noChangeShapeType="1"/>
            </xdr:cNvPicPr>
          </xdr:nvPicPr>
          <xdr:blipFill>
            <a:blip xmlns:r="http://schemas.openxmlformats.org/officeDocument/2006/relationships" r:embed="rId56"/>
            <a:stretch>
              <a:fillRect/>
            </a:stretch>
          </xdr:blipFill>
          <xdr:spPr>
            <a:xfrm>
              <a:off x="7403856" y="4127371"/>
              <a:ext cx="21981" cy="136064"/>
            </a:xfrm>
            <a:prstGeom prst="rect">
              <a:avLst/>
            </a:prstGeom>
          </xdr:spPr>
        </xdr:pic>
      </mc:Fallback>
    </mc:AlternateContent>
    <xdr:clientData/>
  </xdr:twoCellAnchor>
  <xdr:twoCellAnchor>
    <xdr:from>
      <xdr:col>12</xdr:col>
      <xdr:colOff>304800</xdr:colOff>
      <xdr:row>24</xdr:row>
      <xdr:rowOff>57150</xdr:rowOff>
    </xdr:from>
    <xdr:to>
      <xdr:col>12</xdr:col>
      <xdr:colOff>552450</xdr:colOff>
      <xdr:row>25</xdr:row>
      <xdr:rowOff>66675</xdr:rowOff>
    </xdr:to>
    <mc:AlternateContent xmlns:mc="http://schemas.openxmlformats.org/markup-compatibility/2006">
      <mc:Choice xmlns:xdr14="http://schemas.microsoft.com/office/excel/2010/spreadsheetDrawing" Requires="xdr14">
        <xdr:contentPart xmlns:r="http://schemas.openxmlformats.org/officeDocument/2006/relationships" r:id="rId57">
          <xdr14:nvContentPartPr>
            <xdr14:cNvPr id="64515" name="Ink 42">
              <a:extLst>
                <a:ext uri="{FF2B5EF4-FFF2-40B4-BE49-F238E27FC236}">
                  <a16:creationId xmlns:a16="http://schemas.microsoft.com/office/drawing/2014/main" id="{FB68B2FF-83BA-4783-9A47-F20DCE829FB3}"/>
                </a:ext>
              </a:extLst>
            </xdr14:cNvPr>
            <xdr14:cNvContentPartPr>
              <a14:cpLocks xmlns:a14="http://schemas.microsoft.com/office/drawing/2010/main" noRot="1" noChangeAspect="1" noEditPoints="1" noChangeArrowheads="1" noChangeShapeType="1"/>
            </xdr14:cNvContentPartPr>
          </xdr14:nvContentPartPr>
          <xdr14:nvPr macro=""/>
          <xdr14:xfrm>
            <a:off x="7515225" y="4095750"/>
            <a:ext cx="247650" cy="171450"/>
          </xdr14:xfrm>
        </xdr:contentPart>
      </mc:Choice>
      <mc:Fallback>
        <xdr:pic>
          <xdr:nvPicPr>
            <xdr:cNvPr id="64515" name="Ink 42">
              <a:extLst>
                <a:ext uri="{FF2B5EF4-FFF2-40B4-BE49-F238E27FC236}">
                  <a16:creationId xmlns:a16="http://schemas.microsoft.com/office/drawing/2014/main" id="{FB68B2FF-83BA-4783-9A47-F20DCE829FB3}"/>
                </a:ext>
              </a:extLst>
            </xdr:cNvPr>
            <xdr:cNvPicPr>
              <a:picLocks noRot="1" noChangeAspect="1" noEditPoints="1" noChangeArrowheads="1" noChangeShapeType="1"/>
            </xdr:cNvPicPr>
          </xdr:nvPicPr>
          <xdr:blipFill>
            <a:blip xmlns:r="http://schemas.openxmlformats.org/officeDocument/2006/relationships" r:embed="rId58"/>
            <a:stretch>
              <a:fillRect/>
            </a:stretch>
          </xdr:blipFill>
          <xdr:spPr>
            <a:xfrm>
              <a:off x="7508746" y="4089267"/>
              <a:ext cx="259889" cy="183696"/>
            </a:xfrm>
            <a:prstGeom prst="rect">
              <a:avLst/>
            </a:prstGeom>
          </xdr:spPr>
        </xdr:pic>
      </mc:Fallback>
    </mc:AlternateContent>
    <xdr:clientData/>
  </xdr:twoCellAnchor>
  <xdr:twoCellAnchor>
    <xdr:from>
      <xdr:col>13</xdr:col>
      <xdr:colOff>28575</xdr:colOff>
      <xdr:row>24</xdr:row>
      <xdr:rowOff>66675</xdr:rowOff>
    </xdr:from>
    <xdr:to>
      <xdr:col>13</xdr:col>
      <xdr:colOff>95250</xdr:colOff>
      <xdr:row>25</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59">
          <xdr14:nvContentPartPr>
            <xdr14:cNvPr id="64516" name="Ink 43">
              <a:extLst>
                <a:ext uri="{FF2B5EF4-FFF2-40B4-BE49-F238E27FC236}">
                  <a16:creationId xmlns:a16="http://schemas.microsoft.com/office/drawing/2014/main" id="{7FB55A6F-7A7B-4199-A392-9E43C990EF70}"/>
                </a:ext>
              </a:extLst>
            </xdr14:cNvPr>
            <xdr14:cNvContentPartPr>
              <a14:cpLocks xmlns:a14="http://schemas.microsoft.com/office/drawing/2010/main" noRot="1" noChangeAspect="1" noEditPoints="1" noChangeArrowheads="1" noChangeShapeType="1"/>
            </xdr14:cNvContentPartPr>
          </xdr14:nvContentPartPr>
          <xdr14:nvPr macro=""/>
          <xdr14:xfrm>
            <a:off x="7848600" y="4105275"/>
            <a:ext cx="66675" cy="171450"/>
          </xdr14:xfrm>
        </xdr:contentPart>
      </mc:Choice>
      <mc:Fallback>
        <xdr:pic>
          <xdr:nvPicPr>
            <xdr:cNvPr id="64516" name="Ink 43">
              <a:extLst>
                <a:ext uri="{FF2B5EF4-FFF2-40B4-BE49-F238E27FC236}">
                  <a16:creationId xmlns:a16="http://schemas.microsoft.com/office/drawing/2014/main" id="{7FB55A6F-7A7B-4199-A392-9E43C990EF70}"/>
                </a:ext>
              </a:extLst>
            </xdr:cNvPr>
            <xdr:cNvPicPr>
              <a:picLocks noRot="1" noChangeAspect="1" noEditPoints="1" noChangeArrowheads="1" noChangeShapeType="1"/>
            </xdr:cNvPicPr>
          </xdr:nvPicPr>
          <xdr:blipFill>
            <a:blip xmlns:r="http://schemas.openxmlformats.org/officeDocument/2006/relationships" r:embed="rId60"/>
            <a:stretch>
              <a:fillRect/>
            </a:stretch>
          </xdr:blipFill>
          <xdr:spPr>
            <a:xfrm>
              <a:off x="7842113" y="4098792"/>
              <a:ext cx="78929" cy="183696"/>
            </a:xfrm>
            <a:prstGeom prst="rect">
              <a:avLst/>
            </a:prstGeom>
          </xdr:spPr>
        </xdr:pic>
      </mc:Fallback>
    </mc:AlternateContent>
    <xdr:clientData/>
  </xdr:twoCellAnchor>
  <xdr:twoCellAnchor>
    <xdr:from>
      <xdr:col>13</xdr:col>
      <xdr:colOff>190500</xdr:colOff>
      <xdr:row>24</xdr:row>
      <xdr:rowOff>57150</xdr:rowOff>
    </xdr:from>
    <xdr:to>
      <xdr:col>13</xdr:col>
      <xdr:colOff>266700</xdr:colOff>
      <xdr:row>25</xdr:row>
      <xdr:rowOff>66675</xdr:rowOff>
    </xdr:to>
    <mc:AlternateContent xmlns:mc="http://schemas.openxmlformats.org/markup-compatibility/2006">
      <mc:Choice xmlns:xdr14="http://schemas.microsoft.com/office/excel/2010/spreadsheetDrawing" Requires="xdr14">
        <xdr:contentPart xmlns:r="http://schemas.openxmlformats.org/officeDocument/2006/relationships" r:id="rId61">
          <xdr14:nvContentPartPr>
            <xdr14:cNvPr id="64517" name="Ink 44">
              <a:extLst>
                <a:ext uri="{FF2B5EF4-FFF2-40B4-BE49-F238E27FC236}">
                  <a16:creationId xmlns:a16="http://schemas.microsoft.com/office/drawing/2014/main" id="{CED03350-74B9-4C89-BDF8-2AD162D16DFF}"/>
                </a:ext>
              </a:extLst>
            </xdr14:cNvPr>
            <xdr14:cNvContentPartPr>
              <a14:cpLocks xmlns:a14="http://schemas.microsoft.com/office/drawing/2010/main" noRot="1" noChangeAspect="1" noEditPoints="1" noChangeArrowheads="1" noChangeShapeType="1"/>
            </xdr14:cNvContentPartPr>
          </xdr14:nvContentPartPr>
          <xdr14:nvPr macro=""/>
          <xdr14:xfrm>
            <a:off x="8010525" y="4095750"/>
            <a:ext cx="76200" cy="171450"/>
          </xdr14:xfrm>
        </xdr:contentPart>
      </mc:Choice>
      <mc:Fallback>
        <xdr:pic>
          <xdr:nvPicPr>
            <xdr:cNvPr id="64517" name="Ink 44">
              <a:extLst>
                <a:ext uri="{FF2B5EF4-FFF2-40B4-BE49-F238E27FC236}">
                  <a16:creationId xmlns:a16="http://schemas.microsoft.com/office/drawing/2014/main" id="{CED03350-74B9-4C89-BDF8-2AD162D16DFF}"/>
                </a:ext>
              </a:extLst>
            </xdr:cNvPr>
            <xdr:cNvPicPr>
              <a:picLocks noRot="1" noChangeAspect="1" noEditPoints="1" noChangeArrowheads="1" noChangeShapeType="1"/>
            </xdr:cNvPicPr>
          </xdr:nvPicPr>
          <xdr:blipFill>
            <a:blip xmlns:r="http://schemas.openxmlformats.org/officeDocument/2006/relationships" r:embed="rId62"/>
            <a:stretch>
              <a:fillRect/>
            </a:stretch>
          </xdr:blipFill>
          <xdr:spPr>
            <a:xfrm>
              <a:off x="8004055" y="4089267"/>
              <a:ext cx="88421" cy="183696"/>
            </a:xfrm>
            <a:prstGeom prst="rect">
              <a:avLst/>
            </a:prstGeom>
          </xdr:spPr>
        </xdr:pic>
      </mc:Fallback>
    </mc:AlternateContent>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19050</xdr:colOff>
      <xdr:row>3</xdr:row>
      <xdr:rowOff>9525</xdr:rowOff>
    </xdr:from>
    <xdr:to>
      <xdr:col>13</xdr:col>
      <xdr:colOff>381000</xdr:colOff>
      <xdr:row>37</xdr:row>
      <xdr:rowOff>0</xdr:rowOff>
    </xdr:to>
    <xdr:pic>
      <xdr:nvPicPr>
        <xdr:cNvPr id="137273" name="Picture 1">
          <a:extLst>
            <a:ext uri="{FF2B5EF4-FFF2-40B4-BE49-F238E27FC236}">
              <a16:creationId xmlns:a16="http://schemas.microsoft.com/office/drawing/2014/main" id="{C9BC9341-8149-4C49-AA73-BA82854F70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27530" b="4936"/>
        <a:stretch>
          <a:fillRect/>
        </a:stretch>
      </xdr:blipFill>
      <xdr:spPr bwMode="auto">
        <a:xfrm>
          <a:off x="1238250" y="628650"/>
          <a:ext cx="7067550" cy="632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571500</xdr:colOff>
      <xdr:row>2</xdr:row>
      <xdr:rowOff>0</xdr:rowOff>
    </xdr:from>
    <xdr:to>
      <xdr:col>10</xdr:col>
      <xdr:colOff>273843</xdr:colOff>
      <xdr:row>8</xdr:row>
      <xdr:rowOff>166687</xdr:rowOff>
    </xdr:to>
    <xdr:cxnSp macro="">
      <xdr:nvCxnSpPr>
        <xdr:cNvPr id="3" name="Straight Arrow Connector 2">
          <a:extLst>
            <a:ext uri="{FF2B5EF4-FFF2-40B4-BE49-F238E27FC236}">
              <a16:creationId xmlns:a16="http://schemas.microsoft.com/office/drawing/2014/main" id="{459E2E93-6035-4079-98DA-0461EAF78FD3}"/>
            </a:ext>
          </a:extLst>
        </xdr:cNvPr>
        <xdr:cNvCxnSpPr/>
      </xdr:nvCxnSpPr>
      <xdr:spPr>
        <a:xfrm>
          <a:off x="2400300" y="390525"/>
          <a:ext cx="3969543" cy="1538287"/>
        </a:xfrm>
        <a:prstGeom prst="straightConnector1">
          <a:avLst/>
        </a:prstGeom>
        <a:ln>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2</xdr:row>
      <xdr:rowOff>0</xdr:rowOff>
    </xdr:from>
    <xdr:to>
      <xdr:col>7</xdr:col>
      <xdr:colOff>357188</xdr:colOff>
      <xdr:row>16</xdr:row>
      <xdr:rowOff>11907</xdr:rowOff>
    </xdr:to>
    <xdr:cxnSp macro="">
      <xdr:nvCxnSpPr>
        <xdr:cNvPr id="4" name="Straight Arrow Connector 3">
          <a:extLst>
            <a:ext uri="{FF2B5EF4-FFF2-40B4-BE49-F238E27FC236}">
              <a16:creationId xmlns:a16="http://schemas.microsoft.com/office/drawing/2014/main" id="{33EE9214-AE2F-418A-A0EE-44BBE1767CE6}"/>
            </a:ext>
          </a:extLst>
        </xdr:cNvPr>
        <xdr:cNvCxnSpPr/>
      </xdr:nvCxnSpPr>
      <xdr:spPr>
        <a:xfrm>
          <a:off x="3867150" y="390525"/>
          <a:ext cx="757238" cy="3174207"/>
        </a:xfrm>
        <a:prstGeom prst="straightConnector1">
          <a:avLst/>
        </a:prstGeom>
        <a:ln>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369094</xdr:colOff>
      <xdr:row>18</xdr:row>
      <xdr:rowOff>11907</xdr:rowOff>
    </xdr:from>
    <xdr:to>
      <xdr:col>18</xdr:col>
      <xdr:colOff>47625</xdr:colOff>
      <xdr:row>24</xdr:row>
      <xdr:rowOff>71438</xdr:rowOff>
    </xdr:to>
    <xdr:sp macro="" textlink="">
      <xdr:nvSpPr>
        <xdr:cNvPr id="5" name="TextBox 4">
          <a:extLst>
            <a:ext uri="{FF2B5EF4-FFF2-40B4-BE49-F238E27FC236}">
              <a16:creationId xmlns:a16="http://schemas.microsoft.com/office/drawing/2014/main" id="{E82AFD43-8852-4572-B2F7-47FD33339B37}"/>
            </a:ext>
          </a:extLst>
        </xdr:cNvPr>
        <xdr:cNvSpPr txBox="1"/>
      </xdr:nvSpPr>
      <xdr:spPr>
        <a:xfrm>
          <a:off x="8293894" y="3888582"/>
          <a:ext cx="2726531" cy="10310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p-value for testing  </a:t>
          </a:r>
          <a:r>
            <a:rPr lang="en-US" sz="1600" b="1" baseline="0">
              <a:solidFill>
                <a:srgbClr val="FF0000"/>
              </a:solidFill>
              <a:effectLst/>
              <a:latin typeface="+mn-lt"/>
              <a:ea typeface="+mn-ea"/>
              <a:cs typeface="+mn-cs"/>
            </a:rPr>
            <a:t>H</a:t>
          </a:r>
          <a:r>
            <a:rPr lang="en-US" sz="1600" b="1" baseline="-25000">
              <a:solidFill>
                <a:srgbClr val="FF0000"/>
              </a:solidFill>
              <a:effectLst/>
              <a:latin typeface="+mn-lt"/>
              <a:ea typeface="+mn-ea"/>
              <a:cs typeface="+mn-cs"/>
            </a:rPr>
            <a:t>0</a:t>
          </a:r>
          <a:r>
            <a:rPr lang="en-US" sz="1600" b="1" baseline="0">
              <a:solidFill>
                <a:srgbClr val="FF0000"/>
              </a:solidFill>
              <a:effectLst/>
              <a:latin typeface="+mn-lt"/>
              <a:ea typeface="+mn-ea"/>
              <a:cs typeface="+mn-cs"/>
            </a:rPr>
            <a:t>: µ = 50 vs.  H</a:t>
          </a:r>
          <a:r>
            <a:rPr lang="en-US" sz="1600" b="1" baseline="-25000">
              <a:solidFill>
                <a:srgbClr val="FF0000"/>
              </a:solidFill>
              <a:effectLst/>
              <a:latin typeface="+mn-lt"/>
              <a:ea typeface="+mn-ea"/>
              <a:cs typeface="+mn-cs"/>
            </a:rPr>
            <a:t>A</a:t>
          </a:r>
          <a:r>
            <a:rPr lang="en-US" sz="1600" b="1" baseline="0">
              <a:solidFill>
                <a:srgbClr val="FF0000"/>
              </a:solidFill>
              <a:effectLst/>
              <a:latin typeface="+mn-lt"/>
              <a:ea typeface="+mn-ea"/>
              <a:cs typeface="+mn-cs"/>
            </a:rPr>
            <a:t>: µ ≠ 50 is the value for </a:t>
          </a:r>
        </a:p>
        <a:p>
          <a:r>
            <a:rPr lang="en-US" sz="1600" b="1" baseline="0">
              <a:solidFill>
                <a:srgbClr val="FF0000"/>
              </a:solidFill>
              <a:effectLst/>
              <a:latin typeface="+mn-lt"/>
              <a:ea typeface="+mn-ea"/>
              <a:cs typeface="+mn-cs"/>
            </a:rPr>
            <a:t>Prob &gt; |t|.</a:t>
          </a:r>
          <a:endParaRPr lang="en-US" sz="1600" b="1">
            <a:solidFill>
              <a:srgbClr val="FF0000"/>
            </a:solidFill>
          </a:endParaRPr>
        </a:p>
      </xdr:txBody>
    </xdr:sp>
    <xdr:clientData/>
  </xdr:twoCellAnchor>
  <xdr:twoCellAnchor editAs="oneCell">
    <xdr:from>
      <xdr:col>0</xdr:col>
      <xdr:colOff>409575</xdr:colOff>
      <xdr:row>19</xdr:row>
      <xdr:rowOff>142875</xdr:rowOff>
    </xdr:from>
    <xdr:to>
      <xdr:col>7</xdr:col>
      <xdr:colOff>295275</xdr:colOff>
      <xdr:row>29</xdr:row>
      <xdr:rowOff>161925</xdr:rowOff>
    </xdr:to>
    <xdr:pic>
      <xdr:nvPicPr>
        <xdr:cNvPr id="137277" name="Picture 5">
          <a:extLst>
            <a:ext uri="{FF2B5EF4-FFF2-40B4-BE49-F238E27FC236}">
              <a16:creationId xmlns:a16="http://schemas.microsoft.com/office/drawing/2014/main" id="{3E2D367D-1FA8-4888-9FC6-6FFAA9A1E3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4181475"/>
          <a:ext cx="4152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476252</xdr:colOff>
      <xdr:row>3</xdr:row>
      <xdr:rowOff>35719</xdr:rowOff>
    </xdr:from>
    <xdr:to>
      <xdr:col>8</xdr:col>
      <xdr:colOff>83344</xdr:colOff>
      <xdr:row>22</xdr:row>
      <xdr:rowOff>47625</xdr:rowOff>
    </xdr:to>
    <xdr:cxnSp macro="">
      <xdr:nvCxnSpPr>
        <xdr:cNvPr id="7" name="Straight Arrow Connector 6">
          <a:extLst>
            <a:ext uri="{FF2B5EF4-FFF2-40B4-BE49-F238E27FC236}">
              <a16:creationId xmlns:a16="http://schemas.microsoft.com/office/drawing/2014/main" id="{32968B6B-3986-439D-8C81-6E5A72554B09}"/>
            </a:ext>
          </a:extLst>
        </xdr:cNvPr>
        <xdr:cNvCxnSpPr/>
      </xdr:nvCxnSpPr>
      <xdr:spPr>
        <a:xfrm flipH="1">
          <a:off x="4133852" y="654844"/>
          <a:ext cx="826292" cy="3917156"/>
        </a:xfrm>
        <a:prstGeom prst="straightConnector1">
          <a:avLst/>
        </a:prstGeom>
        <a:ln>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381000</xdr:colOff>
      <xdr:row>1</xdr:row>
      <xdr:rowOff>28575</xdr:rowOff>
    </xdr:from>
    <xdr:to>
      <xdr:col>18</xdr:col>
      <xdr:colOff>95250</xdr:colOff>
      <xdr:row>17</xdr:row>
      <xdr:rowOff>161925</xdr:rowOff>
    </xdr:to>
    <xdr:pic>
      <xdr:nvPicPr>
        <xdr:cNvPr id="137279" name="Picture 7">
          <a:extLst>
            <a:ext uri="{FF2B5EF4-FFF2-40B4-BE49-F238E27FC236}">
              <a16:creationId xmlns:a16="http://schemas.microsoft.com/office/drawing/2014/main" id="{E960B6EE-A424-4721-A3A1-79F45B60ED0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05800" y="228600"/>
          <a:ext cx="27622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95250</xdr:colOff>
      <xdr:row>8</xdr:row>
      <xdr:rowOff>142875</xdr:rowOff>
    </xdr:from>
    <xdr:to>
      <xdr:col>15</xdr:col>
      <xdr:colOff>392906</xdr:colOff>
      <xdr:row>18</xdr:row>
      <xdr:rowOff>83343</xdr:rowOff>
    </xdr:to>
    <xdr:cxnSp macro="">
      <xdr:nvCxnSpPr>
        <xdr:cNvPr id="9" name="Straight Arrow Connector 8">
          <a:extLst>
            <a:ext uri="{FF2B5EF4-FFF2-40B4-BE49-F238E27FC236}">
              <a16:creationId xmlns:a16="http://schemas.microsoft.com/office/drawing/2014/main" id="{6CD05CEE-EBE8-418F-BB57-1F6A29913589}"/>
            </a:ext>
          </a:extLst>
        </xdr:cNvPr>
        <xdr:cNvCxnSpPr/>
      </xdr:nvCxnSpPr>
      <xdr:spPr>
        <a:xfrm flipV="1">
          <a:off x="8629650" y="1905000"/>
          <a:ext cx="907256" cy="2055018"/>
        </a:xfrm>
        <a:prstGeom prst="straightConnector1">
          <a:avLst/>
        </a:prstGeom>
        <a:ln>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400049</xdr:colOff>
      <xdr:row>0</xdr:row>
      <xdr:rowOff>1</xdr:rowOff>
    </xdr:from>
    <xdr:to>
      <xdr:col>14</xdr:col>
      <xdr:colOff>333374</xdr:colOff>
      <xdr:row>27</xdr:row>
      <xdr:rowOff>0</xdr:rowOff>
    </xdr:to>
    <xdr:sp macro="" textlink="">
      <xdr:nvSpPr>
        <xdr:cNvPr id="2" name="TextBox 1">
          <a:extLst>
            <a:ext uri="{FF2B5EF4-FFF2-40B4-BE49-F238E27FC236}">
              <a16:creationId xmlns:a16="http://schemas.microsoft.com/office/drawing/2014/main" id="{3C045F7A-A055-40C0-865B-3015A4B9FA31}"/>
            </a:ext>
          </a:extLst>
        </xdr:cNvPr>
        <xdr:cNvSpPr txBox="1"/>
      </xdr:nvSpPr>
      <xdr:spPr>
        <a:xfrm>
          <a:off x="5105399" y="1"/>
          <a:ext cx="3590925" cy="454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Times New Roman" pitchFamily="18" charset="0"/>
              <a:cs typeface="Times New Roman" pitchFamily="18" charset="0"/>
            </a:rPr>
            <a:t>Since the sample </a:t>
          </a:r>
          <a:r>
            <a:rPr lang="en-US" sz="1100" baseline="0">
              <a:latin typeface="Times New Roman" pitchFamily="18" charset="0"/>
              <a:cs typeface="Times New Roman" pitchFamily="18" charset="0"/>
            </a:rPr>
            <a:t>standard deviation is used to calculate the Standard Error of the Mean, then the t distribution with degrees of freedom = (n-1) accounts for the extra variation that is introduced because of the sample measure of spread being used rather than the actual phenomenon value.   </a:t>
          </a:r>
        </a:p>
        <a:p>
          <a:r>
            <a:rPr lang="en-US" sz="1100" b="1" baseline="0">
              <a:solidFill>
                <a:srgbClr val="FF0000"/>
              </a:solidFill>
              <a:latin typeface="Arial" pitchFamily="34" charset="0"/>
              <a:cs typeface="Arial" pitchFamily="34" charset="0"/>
            </a:rPr>
            <a:t>Use </a:t>
          </a:r>
          <a:r>
            <a:rPr lang="en-US" sz="1100" b="1" baseline="0">
              <a:solidFill>
                <a:srgbClr val="FF0000"/>
              </a:solidFill>
              <a:latin typeface="Arial" pitchFamily="34" charset="0"/>
              <a:ea typeface="+mn-ea"/>
              <a:cs typeface="Arial" pitchFamily="34" charset="0"/>
            </a:rPr>
            <a:t>the t-distribution </a:t>
          </a:r>
          <a:r>
            <a:rPr lang="en-US" sz="1100" b="1" baseline="0">
              <a:solidFill>
                <a:srgbClr val="FF0000"/>
              </a:solidFill>
              <a:latin typeface="Arial" pitchFamily="34" charset="0"/>
              <a:cs typeface="Arial" pitchFamily="34" charset="0"/>
            </a:rPr>
            <a:t>if the inference process for either a confidence interval or a test of hypothesis uses a variance or standard deviation calculated from sample data.  </a:t>
          </a:r>
          <a:endParaRPr lang="en-US" sz="1100" b="1">
            <a:solidFill>
              <a:srgbClr val="FF0000"/>
            </a:solidFill>
            <a:latin typeface="Arial" pitchFamily="34" charset="0"/>
            <a:cs typeface="Arial" pitchFamily="34" charset="0"/>
          </a:endParaRPr>
        </a:p>
      </xdr:txBody>
    </xdr:sp>
    <xdr:clientData/>
  </xdr:twoCellAnchor>
  <xdr:twoCellAnchor>
    <xdr:from>
      <xdr:col>0</xdr:col>
      <xdr:colOff>38099</xdr:colOff>
      <xdr:row>13</xdr:row>
      <xdr:rowOff>9525</xdr:rowOff>
    </xdr:from>
    <xdr:to>
      <xdr:col>8</xdr:col>
      <xdr:colOff>390525</xdr:colOff>
      <xdr:row>28</xdr:row>
      <xdr:rowOff>19050</xdr:rowOff>
    </xdr:to>
    <xdr:sp macro="" textlink="">
      <xdr:nvSpPr>
        <xdr:cNvPr id="3" name="TextBox 2">
          <a:extLst>
            <a:ext uri="{FF2B5EF4-FFF2-40B4-BE49-F238E27FC236}">
              <a16:creationId xmlns:a16="http://schemas.microsoft.com/office/drawing/2014/main" id="{3A225688-238A-437F-9673-C8B03346443E}"/>
            </a:ext>
          </a:extLst>
        </xdr:cNvPr>
        <xdr:cNvSpPr txBox="1"/>
      </xdr:nvSpPr>
      <xdr:spPr>
        <a:xfrm>
          <a:off x="38099" y="2124075"/>
          <a:ext cx="5057776" cy="2438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rgbClr val="00B050"/>
              </a:solidFill>
              <a:latin typeface="Arial" pitchFamily="34" charset="0"/>
              <a:cs typeface="Arial" pitchFamily="34" charset="0"/>
            </a:rPr>
            <a:t>Since </a:t>
          </a:r>
          <a:r>
            <a:rPr lang="en-US" sz="1400" b="1">
              <a:solidFill>
                <a:srgbClr val="00B050"/>
              </a:solidFill>
              <a:latin typeface="Arial" pitchFamily="34" charset="0"/>
              <a:cs typeface="Arial" pitchFamily="34" charset="0"/>
            </a:rPr>
            <a:t>&gt;</a:t>
          </a:r>
          <a:r>
            <a:rPr lang="en-US" sz="1100">
              <a:solidFill>
                <a:srgbClr val="00B050"/>
              </a:solidFill>
              <a:latin typeface="Arial" pitchFamily="34" charset="0"/>
              <a:cs typeface="Arial" pitchFamily="34" charset="0"/>
            </a:rPr>
            <a:t> is in the alternate hypothesis</a:t>
          </a:r>
          <a:r>
            <a:rPr lang="en-US" sz="1100" baseline="0">
              <a:solidFill>
                <a:srgbClr val="00B050"/>
              </a:solidFill>
              <a:latin typeface="Arial" pitchFamily="34" charset="0"/>
              <a:cs typeface="Arial" pitchFamily="34" charset="0"/>
            </a:rPr>
            <a:t> then this is a 1-tail upper-tail test.   </a:t>
          </a:r>
        </a:p>
        <a:p>
          <a:r>
            <a:rPr lang="en-US" sz="1100" baseline="0">
              <a:solidFill>
                <a:srgbClr val="00B050"/>
              </a:solidFill>
              <a:latin typeface="Arial" pitchFamily="34" charset="0"/>
              <a:cs typeface="Arial" pitchFamily="34" charset="0"/>
            </a:rPr>
            <a:t>If </a:t>
          </a:r>
          <a:r>
            <a:rPr lang="en-US" sz="1400" b="1" baseline="0">
              <a:solidFill>
                <a:srgbClr val="00B050"/>
              </a:solidFill>
              <a:latin typeface="Arial" pitchFamily="34" charset="0"/>
              <a:cs typeface="Arial" pitchFamily="34" charset="0"/>
            </a:rPr>
            <a:t>&lt;</a:t>
          </a:r>
          <a:r>
            <a:rPr lang="en-US" sz="1100" baseline="0">
              <a:solidFill>
                <a:srgbClr val="00B050"/>
              </a:solidFill>
              <a:latin typeface="Arial" pitchFamily="34" charset="0"/>
              <a:cs typeface="Arial" pitchFamily="34" charset="0"/>
            </a:rPr>
            <a:t> is in the alternate hypothesis then the test would be a 1-tail lower-tail test. </a:t>
          </a:r>
        </a:p>
        <a:p>
          <a:pPr marL="0" marR="0" indent="0" defTabSz="914400" eaLnBrk="1" fontAlgn="auto" latinLnBrk="0" hangingPunct="1">
            <a:lnSpc>
              <a:spcPct val="100000"/>
            </a:lnSpc>
            <a:spcBef>
              <a:spcPts val="0"/>
            </a:spcBef>
            <a:spcAft>
              <a:spcPts val="0"/>
            </a:spcAft>
            <a:buClrTx/>
            <a:buSzTx/>
            <a:buFontTx/>
            <a:buNone/>
            <a:tabLst/>
            <a:defRPr/>
          </a:pPr>
          <a:r>
            <a:rPr lang="en-US" sz="1100" b="0" baseline="0">
              <a:solidFill>
                <a:srgbClr val="00B050"/>
              </a:solidFill>
              <a:latin typeface="Arial" pitchFamily="34" charset="0"/>
              <a:ea typeface="+mn-ea"/>
              <a:cs typeface="Arial" pitchFamily="34" charset="0"/>
            </a:rPr>
            <a:t>If </a:t>
          </a:r>
          <a:r>
            <a:rPr lang="en-US" sz="1400" b="1" baseline="0">
              <a:solidFill>
                <a:srgbClr val="00B050"/>
              </a:solidFill>
              <a:latin typeface="Arial" pitchFamily="34" charset="0"/>
              <a:ea typeface="+mn-ea"/>
              <a:cs typeface="Arial" pitchFamily="34" charset="0"/>
            </a:rPr>
            <a:t>≠</a:t>
          </a:r>
          <a:r>
            <a:rPr lang="en-US" sz="1100" b="0" baseline="0">
              <a:solidFill>
                <a:srgbClr val="00B050"/>
              </a:solidFill>
              <a:latin typeface="Arial" pitchFamily="34" charset="0"/>
              <a:ea typeface="+mn-ea"/>
              <a:cs typeface="Arial" pitchFamily="34" charset="0"/>
            </a:rPr>
            <a:t> is in the alternate hypothesis then the test would be a 2-tail test.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ysClr val="windowText" lastClr="000000"/>
              </a:solidFill>
              <a:latin typeface="Arial" pitchFamily="34" charset="0"/>
              <a:ea typeface="+mn-ea"/>
              <a:cs typeface="Arial" pitchFamily="34" charset="0"/>
            </a:rPr>
            <a:t>Critical Value Diagram</a:t>
          </a:r>
          <a:endParaRPr lang="en-US" sz="1100" b="1">
            <a:solidFill>
              <a:sysClr val="windowText" lastClr="000000"/>
            </a:solidFill>
            <a:latin typeface="Arial" pitchFamily="34" charset="0"/>
            <a:ea typeface="+mn-ea"/>
            <a:cs typeface="Arial" pitchFamily="34" charset="0"/>
          </a:endParaRPr>
        </a:p>
        <a:p>
          <a:endParaRPr lang="en-US" sz="11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3</xdr:row>
          <xdr:rowOff>57150</xdr:rowOff>
        </xdr:from>
        <xdr:to>
          <xdr:col>1</xdr:col>
          <xdr:colOff>95250</xdr:colOff>
          <xdr:row>4</xdr:row>
          <xdr:rowOff>133350</xdr:rowOff>
        </xdr:to>
        <xdr:sp macro="" textlink="">
          <xdr:nvSpPr>
            <xdr:cNvPr id="19458" name="Picture 2" hidden="1">
              <a:extLst>
                <a:ext uri="{63B3BB69-23CF-44E3-9099-C40C66FF867C}">
                  <a14:compatExt spid="_x0000_s19458"/>
                </a:ext>
                <a:ext uri="{FF2B5EF4-FFF2-40B4-BE49-F238E27FC236}">
                  <a16:creationId xmlns:a16="http://schemas.microsoft.com/office/drawing/2014/main" id="{EC0DDE86-A5D2-4F5D-88FD-13217885316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6</xdr:row>
          <xdr:rowOff>38100</xdr:rowOff>
        </xdr:from>
        <xdr:to>
          <xdr:col>1</xdr:col>
          <xdr:colOff>419100</xdr:colOff>
          <xdr:row>8</xdr:row>
          <xdr:rowOff>142875</xdr:rowOff>
        </xdr:to>
        <xdr:sp macro="" textlink="">
          <xdr:nvSpPr>
            <xdr:cNvPr id="19459" name="Picture 3" hidden="1">
              <a:extLst>
                <a:ext uri="{63B3BB69-23CF-44E3-9099-C40C66FF867C}">
                  <a14:compatExt spid="_x0000_s19459"/>
                </a:ext>
                <a:ext uri="{FF2B5EF4-FFF2-40B4-BE49-F238E27FC236}">
                  <a16:creationId xmlns:a16="http://schemas.microsoft.com/office/drawing/2014/main" id="{61E221E5-034F-4019-BCCC-D9009EE1D7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28575</xdr:colOff>
      <xdr:row>25</xdr:row>
      <xdr:rowOff>95250</xdr:rowOff>
    </xdr:from>
    <xdr:to>
      <xdr:col>7</xdr:col>
      <xdr:colOff>514350</xdr:colOff>
      <xdr:row>26</xdr:row>
      <xdr:rowOff>19050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4" name="Ink 98">
              <a:extLst>
                <a:ext uri="{FF2B5EF4-FFF2-40B4-BE49-F238E27FC236}">
                  <a16:creationId xmlns:a16="http://schemas.microsoft.com/office/drawing/2014/main" id="{55526939-7BCD-4344-8562-F706B781A7BA}"/>
                </a:ext>
              </a:extLst>
            </xdr14:cNvPr>
            <xdr14:cNvContentPartPr>
              <a14:cpLocks xmlns:a14="http://schemas.microsoft.com/office/drawing/2010/main" noRot="1" noChangeAspect="1" noEditPoints="1" noChangeArrowheads="1" noChangeShapeType="1"/>
            </xdr14:cNvContentPartPr>
          </xdr14:nvContentPartPr>
          <xdr14:nvPr macro=""/>
          <xdr14:xfrm>
            <a:off x="638175" y="4295775"/>
            <a:ext cx="3971925" cy="85725"/>
          </xdr14:xfrm>
        </xdr:contentPart>
      </mc:Choice>
      <mc:Fallback>
        <xdr:pic>
          <xdr:nvPicPr>
            <xdr:cNvPr id="4" name="Ink 98">
              <a:extLst>
                <a:ext uri="{FF2B5EF4-FFF2-40B4-BE49-F238E27FC236}">
                  <a16:creationId xmlns:a16="http://schemas.microsoft.com/office/drawing/2014/main" id="{55526939-7BCD-4344-8562-F706B781A7BA}"/>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631695" y="4289292"/>
              <a:ext cx="3984165" cy="97971"/>
            </a:xfrm>
            <a:prstGeom prst="rect">
              <a:avLst/>
            </a:prstGeom>
          </xdr:spPr>
        </xdr:pic>
      </mc:Fallback>
    </mc:AlternateContent>
    <xdr:clientData/>
  </xdr:twoCellAnchor>
  <xdr:twoCellAnchor>
    <xdr:from>
      <xdr:col>1</xdr:col>
      <xdr:colOff>47625</xdr:colOff>
      <xdr:row>20</xdr:row>
      <xdr:rowOff>66675</xdr:rowOff>
    </xdr:from>
    <xdr:to>
      <xdr:col>7</xdr:col>
      <xdr:colOff>314325</xdr:colOff>
      <xdr:row>26</xdr:row>
      <xdr:rowOff>19050</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5" name="Ink 99">
              <a:extLst>
                <a:ext uri="{FF2B5EF4-FFF2-40B4-BE49-F238E27FC236}">
                  <a16:creationId xmlns:a16="http://schemas.microsoft.com/office/drawing/2014/main" id="{0BE771AB-407D-404A-9EC7-D926A240D7C7}"/>
                </a:ext>
              </a:extLst>
            </xdr14:cNvPr>
            <xdr14:cNvContentPartPr>
              <a14:cpLocks xmlns:a14="http://schemas.microsoft.com/office/drawing/2010/main" noRot="1" noChangeAspect="1" noEditPoints="1" noChangeArrowheads="1" noChangeShapeType="1"/>
            </xdr14:cNvContentPartPr>
          </xdr14:nvContentPartPr>
          <xdr14:nvPr macro=""/>
          <xdr14:xfrm>
            <a:off x="657225" y="3457575"/>
            <a:ext cx="3752850" cy="923925"/>
          </xdr14:xfrm>
        </xdr:contentPart>
      </mc:Choice>
      <mc:Fallback>
        <xdr:pic>
          <xdr:nvPicPr>
            <xdr:cNvPr id="5" name="Ink 99">
              <a:extLst>
                <a:ext uri="{FF2B5EF4-FFF2-40B4-BE49-F238E27FC236}">
                  <a16:creationId xmlns:a16="http://schemas.microsoft.com/office/drawing/2014/main" id="{0BE771AB-407D-404A-9EC7-D926A240D7C7}"/>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650745" y="3451094"/>
              <a:ext cx="3765090" cy="936167"/>
            </a:xfrm>
            <a:prstGeom prst="rect">
              <a:avLst/>
            </a:prstGeom>
          </xdr:spPr>
        </xdr:pic>
      </mc:Fallback>
    </mc:AlternateContent>
    <xdr:clientData/>
  </xdr:twoCellAnchor>
  <xdr:twoCellAnchor>
    <xdr:from>
      <xdr:col>6</xdr:col>
      <xdr:colOff>152400</xdr:colOff>
      <xdr:row>23</xdr:row>
      <xdr:rowOff>142875</xdr:rowOff>
    </xdr:from>
    <xdr:to>
      <xdr:col>6</xdr:col>
      <xdr:colOff>457200</xdr:colOff>
      <xdr:row>27</xdr:row>
      <xdr:rowOff>47625</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6" name="Ink 101">
              <a:extLst>
                <a:ext uri="{FF2B5EF4-FFF2-40B4-BE49-F238E27FC236}">
                  <a16:creationId xmlns:a16="http://schemas.microsoft.com/office/drawing/2014/main" id="{4236896D-1B93-4CBB-9238-B92FC26056E5}"/>
                </a:ext>
              </a:extLst>
            </xdr14:cNvPr>
            <xdr14:cNvContentPartPr>
              <a14:cpLocks xmlns:a14="http://schemas.microsoft.com/office/drawing/2010/main" noRot="1" noChangeAspect="1" noEditPoints="1" noChangeArrowheads="1" noChangeShapeType="1"/>
            </xdr14:cNvContentPartPr>
          </xdr14:nvContentPartPr>
          <xdr14:nvPr macro=""/>
          <xdr14:xfrm>
            <a:off x="3638550" y="4019550"/>
            <a:ext cx="304800" cy="552450"/>
          </xdr14:xfrm>
        </xdr:contentPart>
      </mc:Choice>
      <mc:Fallback>
        <xdr:pic>
          <xdr:nvPicPr>
            <xdr:cNvPr id="6" name="Ink 101">
              <a:extLst>
                <a:ext uri="{FF2B5EF4-FFF2-40B4-BE49-F238E27FC236}">
                  <a16:creationId xmlns:a16="http://schemas.microsoft.com/office/drawing/2014/main" id="{4236896D-1B93-4CBB-9238-B92FC26056E5}"/>
                </a:ext>
              </a:extLst>
            </xdr:cNvPr>
            <xdr:cNvPicPr>
              <a:picLocks noRot="1" noChangeAspect="1" noEditPoints="1" noChangeArrowheads="1" noChangeShapeType="1"/>
            </xdr:cNvPicPr>
          </xdr:nvPicPr>
          <xdr:blipFill>
            <a:blip xmlns:r="http://schemas.openxmlformats.org/officeDocument/2006/relationships" r:embed="rId6"/>
            <a:stretch>
              <a:fillRect/>
            </a:stretch>
          </xdr:blipFill>
          <xdr:spPr>
            <a:xfrm>
              <a:off x="3632073" y="4013072"/>
              <a:ext cx="317035" cy="564687"/>
            </a:xfrm>
            <a:prstGeom prst="rect">
              <a:avLst/>
            </a:prstGeom>
          </xdr:spPr>
        </xdr:pic>
      </mc:Fallback>
    </mc:AlternateContent>
    <xdr:clientData/>
  </xdr:twoCellAnchor>
  <xdr:twoCellAnchor>
    <xdr:from>
      <xdr:col>5</xdr:col>
      <xdr:colOff>152400</xdr:colOff>
      <xdr:row>18</xdr:row>
      <xdr:rowOff>9525</xdr:rowOff>
    </xdr:from>
    <xdr:to>
      <xdr:col>8</xdr:col>
      <xdr:colOff>295275</xdr:colOff>
      <xdr:row>27</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7" name="Ink 103">
              <a:extLst>
                <a:ext uri="{FF2B5EF4-FFF2-40B4-BE49-F238E27FC236}">
                  <a16:creationId xmlns:a16="http://schemas.microsoft.com/office/drawing/2014/main" id="{079C146E-8DD6-46AD-87AD-16770493DF0B}"/>
                </a:ext>
              </a:extLst>
            </xdr14:cNvPr>
            <xdr14:cNvContentPartPr>
              <a14:cpLocks xmlns:a14="http://schemas.microsoft.com/office/drawing/2010/main" noRot="1" noChangeAspect="1" noEditPoints="1" noChangeArrowheads="1" noChangeShapeType="1"/>
            </xdr14:cNvContentPartPr>
          </xdr14:nvContentPartPr>
          <xdr14:nvPr macro=""/>
          <xdr14:xfrm>
            <a:off x="3028950" y="3076575"/>
            <a:ext cx="1971675" cy="1533525"/>
          </xdr14:xfrm>
        </xdr:contentPart>
      </mc:Choice>
      <mc:Fallback>
        <xdr:pic>
          <xdr:nvPicPr>
            <xdr:cNvPr id="7" name="Ink 103">
              <a:extLst>
                <a:ext uri="{FF2B5EF4-FFF2-40B4-BE49-F238E27FC236}">
                  <a16:creationId xmlns:a16="http://schemas.microsoft.com/office/drawing/2014/main" id="{079C146E-8DD6-46AD-87AD-16770493DF0B}"/>
                </a:ext>
              </a:extLst>
            </xdr:cNvPr>
            <xdr:cNvPicPr>
              <a:picLocks noRot="1" noChangeAspect="1" noEditPoints="1" noChangeArrowheads="1" noChangeShapeType="1"/>
            </xdr:cNvPicPr>
          </xdr:nvPicPr>
          <xdr:blipFill>
            <a:blip xmlns:r="http://schemas.openxmlformats.org/officeDocument/2006/relationships" r:embed="rId8"/>
            <a:stretch>
              <a:fillRect/>
            </a:stretch>
          </xdr:blipFill>
          <xdr:spPr>
            <a:xfrm>
              <a:off x="3022470" y="3070095"/>
              <a:ext cx="1983915" cy="1545764"/>
            </a:xfrm>
            <a:prstGeom prst="rect">
              <a:avLst/>
            </a:prstGeom>
          </xdr:spPr>
        </xdr:pic>
      </mc:Fallback>
    </mc:AlternateContent>
    <xdr:clientData/>
  </xdr:twoCellAnchor>
  <xdr:twoCellAnchor>
    <xdr:from>
      <xdr:col>5</xdr:col>
      <xdr:colOff>409575</xdr:colOff>
      <xdr:row>17</xdr:row>
      <xdr:rowOff>28575</xdr:rowOff>
    </xdr:from>
    <xdr:to>
      <xdr:col>6</xdr:col>
      <xdr:colOff>438150</xdr:colOff>
      <xdr:row>18</xdr:row>
      <xdr:rowOff>104775</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8" name="Ink 104">
              <a:extLst>
                <a:ext uri="{FF2B5EF4-FFF2-40B4-BE49-F238E27FC236}">
                  <a16:creationId xmlns:a16="http://schemas.microsoft.com/office/drawing/2014/main" id="{1D97E3B3-A5DC-475F-9C86-47B3FAD88868}"/>
                </a:ext>
              </a:extLst>
            </xdr14:cNvPr>
            <xdr14:cNvContentPartPr>
              <a14:cpLocks xmlns:a14="http://schemas.microsoft.com/office/drawing/2010/main" noRot="1" noChangeAspect="1" noEditPoints="1" noChangeArrowheads="1" noChangeShapeType="1"/>
            </xdr14:cNvContentPartPr>
          </xdr14:nvContentPartPr>
          <xdr14:nvPr macro=""/>
          <xdr14:xfrm>
            <a:off x="3286125" y="2933700"/>
            <a:ext cx="638175" cy="238125"/>
          </xdr14:xfrm>
        </xdr:contentPart>
      </mc:Choice>
      <mc:Fallback>
        <xdr:pic>
          <xdr:nvPicPr>
            <xdr:cNvPr id="8" name="Ink 104">
              <a:extLst>
                <a:ext uri="{FF2B5EF4-FFF2-40B4-BE49-F238E27FC236}">
                  <a16:creationId xmlns:a16="http://schemas.microsoft.com/office/drawing/2014/main" id="{1D97E3B3-A5DC-475F-9C86-47B3FAD88868}"/>
                </a:ext>
              </a:extLst>
            </xdr:cNvPr>
            <xdr:cNvPicPr>
              <a:picLocks noRot="1" noChangeAspect="1" noEditPoints="1" noChangeArrowheads="1" noChangeShapeType="1"/>
            </xdr:cNvPicPr>
          </xdr:nvPicPr>
          <xdr:blipFill>
            <a:blip xmlns:r="http://schemas.openxmlformats.org/officeDocument/2006/relationships" r:embed="rId10"/>
            <a:stretch>
              <a:fillRect/>
            </a:stretch>
          </xdr:blipFill>
          <xdr:spPr>
            <a:xfrm>
              <a:off x="3279646" y="2927216"/>
              <a:ext cx="650413" cy="250373"/>
            </a:xfrm>
            <a:prstGeom prst="rect">
              <a:avLst/>
            </a:prstGeom>
          </xdr:spPr>
        </xdr:pic>
      </mc:Fallback>
    </mc:AlternateContent>
    <xdr:clientData/>
  </xdr:twoCellAnchor>
  <xdr:twoCellAnchor>
    <xdr:from>
      <xdr:col>7</xdr:col>
      <xdr:colOff>57150</xdr:colOff>
      <xdr:row>17</xdr:row>
      <xdr:rowOff>19050</xdr:rowOff>
    </xdr:from>
    <xdr:to>
      <xdr:col>7</xdr:col>
      <xdr:colOff>209550</xdr:colOff>
      <xdr:row>18</xdr:row>
      <xdr:rowOff>0</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9" name="Ink 105">
              <a:extLst>
                <a:ext uri="{FF2B5EF4-FFF2-40B4-BE49-F238E27FC236}">
                  <a16:creationId xmlns:a16="http://schemas.microsoft.com/office/drawing/2014/main" id="{D4BA001A-4FEA-49B9-8D96-0ADC4413D2DE}"/>
                </a:ext>
              </a:extLst>
            </xdr14:cNvPr>
            <xdr14:cNvContentPartPr>
              <a14:cpLocks xmlns:a14="http://schemas.microsoft.com/office/drawing/2010/main" noRot="1" noChangeAspect="1" noEditPoints="1" noChangeArrowheads="1" noChangeShapeType="1"/>
            </xdr14:cNvContentPartPr>
          </xdr14:nvContentPartPr>
          <xdr14:nvPr macro=""/>
          <xdr14:xfrm>
            <a:off x="4152900" y="2924175"/>
            <a:ext cx="152400" cy="142875"/>
          </xdr14:xfrm>
        </xdr:contentPart>
      </mc:Choice>
      <mc:Fallback>
        <xdr:pic>
          <xdr:nvPicPr>
            <xdr:cNvPr id="9" name="Ink 105">
              <a:extLst>
                <a:ext uri="{FF2B5EF4-FFF2-40B4-BE49-F238E27FC236}">
                  <a16:creationId xmlns:a16="http://schemas.microsoft.com/office/drawing/2014/main" id="{D4BA001A-4FEA-49B9-8D96-0ADC4413D2DE}"/>
                </a:ext>
              </a:extLst>
            </xdr:cNvPr>
            <xdr:cNvPicPr>
              <a:picLocks noRot="1" noChangeAspect="1" noEditPoints="1" noChangeArrowheads="1" noChangeShapeType="1"/>
            </xdr:cNvPicPr>
          </xdr:nvPicPr>
          <xdr:blipFill>
            <a:blip xmlns:r="http://schemas.openxmlformats.org/officeDocument/2006/relationships" r:embed="rId12"/>
            <a:stretch>
              <a:fillRect/>
            </a:stretch>
          </xdr:blipFill>
          <xdr:spPr>
            <a:xfrm>
              <a:off x="4146415" y="2917697"/>
              <a:ext cx="164650" cy="155111"/>
            </a:xfrm>
            <a:prstGeom prst="rect">
              <a:avLst/>
            </a:prstGeom>
          </xdr:spPr>
        </xdr:pic>
      </mc:Fallback>
    </mc:AlternateContent>
    <xdr:clientData/>
  </xdr:twoCellAnchor>
  <xdr:twoCellAnchor>
    <xdr:from>
      <xdr:col>0</xdr:col>
      <xdr:colOff>457200</xdr:colOff>
      <xdr:row>20</xdr:row>
      <xdr:rowOff>66675</xdr:rowOff>
    </xdr:from>
    <xdr:to>
      <xdr:col>1</xdr:col>
      <xdr:colOff>28575</xdr:colOff>
      <xdr:row>21</xdr:row>
      <xdr:rowOff>76200</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10" name="Ink 106">
              <a:extLst>
                <a:ext uri="{FF2B5EF4-FFF2-40B4-BE49-F238E27FC236}">
                  <a16:creationId xmlns:a16="http://schemas.microsoft.com/office/drawing/2014/main" id="{530C3658-AB3B-424C-8D9B-B23DC2A62E07}"/>
                </a:ext>
              </a:extLst>
            </xdr14:cNvPr>
            <xdr14:cNvContentPartPr>
              <a14:cpLocks xmlns:a14="http://schemas.microsoft.com/office/drawing/2010/main" noRot="1" noChangeAspect="1" noEditPoints="1" noChangeArrowheads="1" noChangeShapeType="1"/>
            </xdr14:cNvContentPartPr>
          </xdr14:nvContentPartPr>
          <xdr14:nvPr macro=""/>
          <xdr14:xfrm>
            <a:off x="457200" y="3457575"/>
            <a:ext cx="180975" cy="171450"/>
          </xdr14:xfrm>
        </xdr:contentPart>
      </mc:Choice>
      <mc:Fallback>
        <xdr:pic>
          <xdr:nvPicPr>
            <xdr:cNvPr id="10" name="Ink 106">
              <a:extLst>
                <a:ext uri="{FF2B5EF4-FFF2-40B4-BE49-F238E27FC236}">
                  <a16:creationId xmlns:a16="http://schemas.microsoft.com/office/drawing/2014/main" id="{530C3658-AB3B-424C-8D9B-B23DC2A62E07}"/>
                </a:ext>
              </a:extLst>
            </xdr:cNvPr>
            <xdr:cNvPicPr>
              <a:picLocks noRot="1" noChangeAspect="1" noEditPoints="1" noChangeArrowheads="1" noChangeShapeType="1"/>
            </xdr:cNvPicPr>
          </xdr:nvPicPr>
          <xdr:blipFill>
            <a:blip xmlns:r="http://schemas.openxmlformats.org/officeDocument/2006/relationships" r:embed="rId14"/>
            <a:stretch>
              <a:fillRect/>
            </a:stretch>
          </xdr:blipFill>
          <xdr:spPr>
            <a:xfrm>
              <a:off x="450724" y="3451092"/>
              <a:ext cx="193208" cy="183696"/>
            </a:xfrm>
            <a:prstGeom prst="rect">
              <a:avLst/>
            </a:prstGeom>
          </xdr:spPr>
        </xdr:pic>
      </mc:Fallback>
    </mc:AlternateContent>
    <xdr:clientData/>
  </xdr:twoCellAnchor>
  <xdr:twoCellAnchor>
    <xdr:from>
      <xdr:col>1</xdr:col>
      <xdr:colOff>171450</xdr:colOff>
      <xdr:row>19</xdr:row>
      <xdr:rowOff>47625</xdr:rowOff>
    </xdr:from>
    <xdr:to>
      <xdr:col>1</xdr:col>
      <xdr:colOff>381000</xdr:colOff>
      <xdr:row>20</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11" name="Ink 107">
              <a:extLst>
                <a:ext uri="{FF2B5EF4-FFF2-40B4-BE49-F238E27FC236}">
                  <a16:creationId xmlns:a16="http://schemas.microsoft.com/office/drawing/2014/main" id="{AB395A02-DBC7-4498-82F3-E1863165FE9E}"/>
                </a:ext>
              </a:extLst>
            </xdr14:cNvPr>
            <xdr14:cNvContentPartPr>
              <a14:cpLocks xmlns:a14="http://schemas.microsoft.com/office/drawing/2010/main" noRot="1" noChangeAspect="1" noEditPoints="1" noChangeArrowheads="1" noChangeShapeType="1"/>
            </xdr14:cNvContentPartPr>
          </xdr14:nvContentPartPr>
          <xdr14:nvPr macro=""/>
          <xdr14:xfrm>
            <a:off x="781050" y="3276600"/>
            <a:ext cx="209550" cy="200025"/>
          </xdr14:xfrm>
        </xdr:contentPart>
      </mc:Choice>
      <mc:Fallback>
        <xdr:pic>
          <xdr:nvPicPr>
            <xdr:cNvPr id="11" name="Ink 107">
              <a:extLst>
                <a:ext uri="{FF2B5EF4-FFF2-40B4-BE49-F238E27FC236}">
                  <a16:creationId xmlns:a16="http://schemas.microsoft.com/office/drawing/2014/main" id="{AB395A02-DBC7-4498-82F3-E1863165FE9E}"/>
                </a:ext>
              </a:extLst>
            </xdr:cNvPr>
            <xdr:cNvPicPr>
              <a:picLocks noRot="1" noChangeAspect="1" noEditPoints="1" noChangeArrowheads="1" noChangeShapeType="1"/>
            </xdr:cNvPicPr>
          </xdr:nvPicPr>
          <xdr:blipFill>
            <a:blip xmlns:r="http://schemas.openxmlformats.org/officeDocument/2006/relationships" r:embed="rId16"/>
            <a:stretch>
              <a:fillRect/>
            </a:stretch>
          </xdr:blipFill>
          <xdr:spPr>
            <a:xfrm>
              <a:off x="774569" y="3270124"/>
              <a:ext cx="221792" cy="212257"/>
            </a:xfrm>
            <a:prstGeom prst="rect">
              <a:avLst/>
            </a:prstGeom>
          </xdr:spPr>
        </xdr:pic>
      </mc:Fallback>
    </mc:AlternateContent>
    <xdr:clientData/>
  </xdr:twoCellAnchor>
  <xdr:twoCellAnchor>
    <xdr:from>
      <xdr:col>2</xdr:col>
      <xdr:colOff>47625</xdr:colOff>
      <xdr:row>19</xdr:row>
      <xdr:rowOff>47625</xdr:rowOff>
    </xdr:from>
    <xdr:to>
      <xdr:col>2</xdr:col>
      <xdr:colOff>57150</xdr:colOff>
      <xdr:row>20</xdr:row>
      <xdr:rowOff>38100</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12" name="Ink 108">
              <a:extLst>
                <a:ext uri="{FF2B5EF4-FFF2-40B4-BE49-F238E27FC236}">
                  <a16:creationId xmlns:a16="http://schemas.microsoft.com/office/drawing/2014/main" id="{63126C16-4663-4F0E-A2BC-E7C965FC79B1}"/>
                </a:ext>
              </a:extLst>
            </xdr14:cNvPr>
            <xdr14:cNvContentPartPr>
              <a14:cpLocks xmlns:a14="http://schemas.microsoft.com/office/drawing/2010/main" noRot="1" noChangeAspect="1" noEditPoints="1" noChangeArrowheads="1" noChangeShapeType="1"/>
            </xdr14:cNvContentPartPr>
          </xdr14:nvContentPartPr>
          <xdr14:nvPr macro=""/>
          <xdr14:xfrm>
            <a:off x="1095375" y="3276600"/>
            <a:ext cx="9525" cy="152400"/>
          </xdr14:xfrm>
        </xdr:contentPart>
      </mc:Choice>
      <mc:Fallback>
        <xdr:pic>
          <xdr:nvPicPr>
            <xdr:cNvPr id="12" name="Ink 108">
              <a:extLst>
                <a:ext uri="{FF2B5EF4-FFF2-40B4-BE49-F238E27FC236}">
                  <a16:creationId xmlns:a16="http://schemas.microsoft.com/office/drawing/2014/main" id="{63126C16-4663-4F0E-A2BC-E7C965FC79B1}"/>
                </a:ext>
              </a:extLst>
            </xdr:cNvPr>
            <xdr:cNvPicPr>
              <a:picLocks noRot="1" noChangeAspect="1" noEditPoints="1" noChangeArrowheads="1" noChangeShapeType="1"/>
            </xdr:cNvPicPr>
          </xdr:nvPicPr>
          <xdr:blipFill>
            <a:blip xmlns:r="http://schemas.openxmlformats.org/officeDocument/2006/relationships" r:embed="rId18"/>
            <a:stretch>
              <a:fillRect/>
            </a:stretch>
          </xdr:blipFill>
          <xdr:spPr>
            <a:xfrm>
              <a:off x="1088781" y="3270115"/>
              <a:ext cx="21981" cy="164650"/>
            </a:xfrm>
            <a:prstGeom prst="rect">
              <a:avLst/>
            </a:prstGeom>
          </xdr:spPr>
        </xdr:pic>
      </mc:Fallback>
    </mc:AlternateContent>
    <xdr:clientData/>
  </xdr:twoCellAnchor>
  <xdr:twoCellAnchor>
    <xdr:from>
      <xdr:col>2</xdr:col>
      <xdr:colOff>266700</xdr:colOff>
      <xdr:row>19</xdr:row>
      <xdr:rowOff>47625</xdr:rowOff>
    </xdr:from>
    <xdr:to>
      <xdr:col>2</xdr:col>
      <xdr:colOff>419100</xdr:colOff>
      <xdr:row>20</xdr:row>
      <xdr:rowOff>47625</xdr:rowOff>
    </xdr:to>
    <mc:AlternateContent xmlns:mc="http://schemas.openxmlformats.org/markup-compatibility/2006">
      <mc:Choice xmlns:xdr14="http://schemas.microsoft.com/office/excel/2010/spreadsheetDrawing" Requires="xdr14">
        <xdr:contentPart xmlns:r="http://schemas.openxmlformats.org/officeDocument/2006/relationships" r:id="rId19">
          <xdr14:nvContentPartPr>
            <xdr14:cNvPr id="13" name="Ink 109">
              <a:extLst>
                <a:ext uri="{FF2B5EF4-FFF2-40B4-BE49-F238E27FC236}">
                  <a16:creationId xmlns:a16="http://schemas.microsoft.com/office/drawing/2014/main" id="{21F73907-5654-4A81-B5F9-9CDE74F95FD7}"/>
                </a:ext>
              </a:extLst>
            </xdr14:cNvPr>
            <xdr14:cNvContentPartPr>
              <a14:cpLocks xmlns:a14="http://schemas.microsoft.com/office/drawing/2010/main" noRot="1" noChangeAspect="1" noEditPoints="1" noChangeArrowheads="1" noChangeShapeType="1"/>
            </xdr14:cNvContentPartPr>
          </xdr14:nvContentPartPr>
          <xdr14:nvPr macro=""/>
          <xdr14:xfrm>
            <a:off x="1314450" y="3276600"/>
            <a:ext cx="152400" cy="161925"/>
          </xdr14:xfrm>
        </xdr:contentPart>
      </mc:Choice>
      <mc:Fallback>
        <xdr:pic>
          <xdr:nvPicPr>
            <xdr:cNvPr id="13" name="Ink 109">
              <a:extLst>
                <a:ext uri="{FF2B5EF4-FFF2-40B4-BE49-F238E27FC236}">
                  <a16:creationId xmlns:a16="http://schemas.microsoft.com/office/drawing/2014/main" id="{21F73907-5654-4A81-B5F9-9CDE74F95FD7}"/>
                </a:ext>
              </a:extLst>
            </xdr:cNvPr>
            <xdr:cNvPicPr>
              <a:picLocks noRot="1" noChangeAspect="1" noEditPoints="1" noChangeArrowheads="1" noChangeShapeType="1"/>
            </xdr:cNvPicPr>
          </xdr:nvPicPr>
          <xdr:blipFill>
            <a:blip xmlns:r="http://schemas.openxmlformats.org/officeDocument/2006/relationships" r:embed="rId20"/>
            <a:stretch>
              <a:fillRect/>
            </a:stretch>
          </xdr:blipFill>
          <xdr:spPr>
            <a:xfrm>
              <a:off x="1307965" y="3270123"/>
              <a:ext cx="164650" cy="174159"/>
            </a:xfrm>
            <a:prstGeom prst="rect">
              <a:avLst/>
            </a:prstGeom>
          </xdr:spPr>
        </xdr:pic>
      </mc:Fallback>
    </mc:AlternateContent>
    <xdr:clientData/>
  </xdr:twoCellAnchor>
  <xdr:twoCellAnchor>
    <xdr:from>
      <xdr:col>3</xdr:col>
      <xdr:colOff>28575</xdr:colOff>
      <xdr:row>18</xdr:row>
      <xdr:rowOff>133350</xdr:rowOff>
    </xdr:from>
    <xdr:to>
      <xdr:col>4</xdr:col>
      <xdr:colOff>47625</xdr:colOff>
      <xdr:row>20</xdr:row>
      <xdr:rowOff>114300</xdr:rowOff>
    </xdr:to>
    <mc:AlternateContent xmlns:mc="http://schemas.openxmlformats.org/markup-compatibility/2006">
      <mc:Choice xmlns:xdr14="http://schemas.microsoft.com/office/excel/2010/spreadsheetDrawing" Requires="xdr14">
        <xdr:contentPart xmlns:r="http://schemas.openxmlformats.org/officeDocument/2006/relationships" r:id="rId21">
          <xdr14:nvContentPartPr>
            <xdr14:cNvPr id="14" name="Ink 110">
              <a:extLst>
                <a:ext uri="{FF2B5EF4-FFF2-40B4-BE49-F238E27FC236}">
                  <a16:creationId xmlns:a16="http://schemas.microsoft.com/office/drawing/2014/main" id="{E36C743F-E139-461D-838D-22B4E48822FC}"/>
                </a:ext>
              </a:extLst>
            </xdr14:cNvPr>
            <xdr14:cNvContentPartPr>
              <a14:cpLocks xmlns:a14="http://schemas.microsoft.com/office/drawing/2010/main" noRot="1" noChangeAspect="1" noEditPoints="1" noChangeArrowheads="1" noChangeShapeType="1"/>
            </xdr14:cNvContentPartPr>
          </xdr14:nvContentPartPr>
          <xdr14:nvPr macro=""/>
          <xdr14:xfrm>
            <a:off x="1685925" y="3200400"/>
            <a:ext cx="628650" cy="304800"/>
          </xdr14:xfrm>
        </xdr:contentPart>
      </mc:Choice>
      <mc:Fallback>
        <xdr:pic>
          <xdr:nvPicPr>
            <xdr:cNvPr id="14" name="Ink 110">
              <a:extLst>
                <a:ext uri="{FF2B5EF4-FFF2-40B4-BE49-F238E27FC236}">
                  <a16:creationId xmlns:a16="http://schemas.microsoft.com/office/drawing/2014/main" id="{E36C743F-E139-461D-838D-22B4E48822FC}"/>
                </a:ext>
              </a:extLst>
            </xdr:cNvPr>
            <xdr:cNvPicPr>
              <a:picLocks noRot="1" noChangeAspect="1" noEditPoints="1" noChangeArrowheads="1" noChangeShapeType="1"/>
            </xdr:cNvPicPr>
          </xdr:nvPicPr>
          <xdr:blipFill>
            <a:blip xmlns:r="http://schemas.openxmlformats.org/officeDocument/2006/relationships" r:embed="rId22"/>
            <a:stretch>
              <a:fillRect/>
            </a:stretch>
          </xdr:blipFill>
          <xdr:spPr>
            <a:xfrm>
              <a:off x="1679444" y="3193923"/>
              <a:ext cx="640892" cy="317035"/>
            </a:xfrm>
            <a:prstGeom prst="rect">
              <a:avLst/>
            </a:prstGeom>
          </xdr:spPr>
        </xdr:pic>
      </mc:Fallback>
    </mc:AlternateContent>
    <xdr:clientData/>
  </xdr:twoCellAnchor>
  <xdr:twoCellAnchor>
    <xdr:from>
      <xdr:col>4</xdr:col>
      <xdr:colOff>266700</xdr:colOff>
      <xdr:row>18</xdr:row>
      <xdr:rowOff>133350</xdr:rowOff>
    </xdr:from>
    <xdr:to>
      <xdr:col>4</xdr:col>
      <xdr:colOff>438150</xdr:colOff>
      <xdr:row>20</xdr:row>
      <xdr:rowOff>9525</xdr:rowOff>
    </xdr:to>
    <mc:AlternateContent xmlns:mc="http://schemas.openxmlformats.org/markup-compatibility/2006">
      <mc:Choice xmlns:xdr14="http://schemas.microsoft.com/office/excel/2010/spreadsheetDrawing" Requires="xdr14">
        <xdr:contentPart xmlns:r="http://schemas.openxmlformats.org/officeDocument/2006/relationships" r:id="rId23">
          <xdr14:nvContentPartPr>
            <xdr14:cNvPr id="15" name="Ink 111">
              <a:extLst>
                <a:ext uri="{FF2B5EF4-FFF2-40B4-BE49-F238E27FC236}">
                  <a16:creationId xmlns:a16="http://schemas.microsoft.com/office/drawing/2014/main" id="{9C96E28B-1BDB-4711-9082-3E153C993C48}"/>
                </a:ext>
              </a:extLst>
            </xdr14:cNvPr>
            <xdr14:cNvContentPartPr>
              <a14:cpLocks xmlns:a14="http://schemas.microsoft.com/office/drawing/2010/main" noRot="1" noChangeAspect="1" noEditPoints="1" noChangeArrowheads="1" noChangeShapeType="1"/>
            </xdr14:cNvContentPartPr>
          </xdr14:nvContentPartPr>
          <xdr14:nvPr macro=""/>
          <xdr14:xfrm>
            <a:off x="2533650" y="3200400"/>
            <a:ext cx="171450" cy="200025"/>
          </xdr14:xfrm>
        </xdr:contentPart>
      </mc:Choice>
      <mc:Fallback>
        <xdr:pic>
          <xdr:nvPicPr>
            <xdr:cNvPr id="15" name="Ink 111">
              <a:extLst>
                <a:ext uri="{FF2B5EF4-FFF2-40B4-BE49-F238E27FC236}">
                  <a16:creationId xmlns:a16="http://schemas.microsoft.com/office/drawing/2014/main" id="{9C96E28B-1BDB-4711-9082-3E153C993C48}"/>
                </a:ext>
              </a:extLst>
            </xdr:cNvPr>
            <xdr:cNvPicPr>
              <a:picLocks noRot="1" noChangeAspect="1" noEditPoints="1" noChangeArrowheads="1" noChangeShapeType="1"/>
            </xdr:cNvPicPr>
          </xdr:nvPicPr>
          <xdr:blipFill>
            <a:blip xmlns:r="http://schemas.openxmlformats.org/officeDocument/2006/relationships" r:embed="rId24"/>
            <a:stretch>
              <a:fillRect/>
            </a:stretch>
          </xdr:blipFill>
          <xdr:spPr>
            <a:xfrm>
              <a:off x="2527167" y="3193924"/>
              <a:ext cx="183696" cy="212257"/>
            </a:xfrm>
            <a:prstGeom prst="rect">
              <a:avLst/>
            </a:prstGeom>
          </xdr:spPr>
        </xdr:pic>
      </mc:Fallback>
    </mc:AlternateContent>
    <xdr:clientData/>
  </xdr:twoCellAnchor>
  <xdr:twoCellAnchor>
    <xdr:from>
      <xdr:col>0</xdr:col>
      <xdr:colOff>466725</xdr:colOff>
      <xdr:row>20</xdr:row>
      <xdr:rowOff>38100</xdr:rowOff>
    </xdr:from>
    <xdr:to>
      <xdr:col>5</xdr:col>
      <xdr:colOff>333375</xdr:colOff>
      <xdr:row>21</xdr:row>
      <xdr:rowOff>0</xdr:rowOff>
    </xdr:to>
    <mc:AlternateContent xmlns:mc="http://schemas.openxmlformats.org/markup-compatibility/2006">
      <mc:Choice xmlns:xdr14="http://schemas.microsoft.com/office/excel/2010/spreadsheetDrawing" Requires="xdr14">
        <xdr:contentPart xmlns:r="http://schemas.openxmlformats.org/officeDocument/2006/relationships" r:id="rId25">
          <xdr14:nvContentPartPr>
            <xdr14:cNvPr id="16" name="Ink 112">
              <a:extLst>
                <a:ext uri="{FF2B5EF4-FFF2-40B4-BE49-F238E27FC236}">
                  <a16:creationId xmlns:a16="http://schemas.microsoft.com/office/drawing/2014/main" id="{1211DE5E-53A2-467C-88CA-7F1A2C1A3A5B}"/>
                </a:ext>
              </a:extLst>
            </xdr14:cNvPr>
            <xdr14:cNvContentPartPr>
              <a14:cpLocks xmlns:a14="http://schemas.microsoft.com/office/drawing/2010/main" noRot="1" noChangeAspect="1" noEditPoints="1" noChangeArrowheads="1" noChangeShapeType="1"/>
            </xdr14:cNvContentPartPr>
          </xdr14:nvContentPartPr>
          <xdr14:nvPr macro=""/>
          <xdr14:xfrm>
            <a:off x="466725" y="3429000"/>
            <a:ext cx="2743200" cy="123825"/>
          </xdr14:xfrm>
        </xdr:contentPart>
      </mc:Choice>
      <mc:Fallback>
        <xdr:pic>
          <xdr:nvPicPr>
            <xdr:cNvPr id="16" name="Ink 112">
              <a:extLst>
                <a:ext uri="{FF2B5EF4-FFF2-40B4-BE49-F238E27FC236}">
                  <a16:creationId xmlns:a16="http://schemas.microsoft.com/office/drawing/2014/main" id="{1211DE5E-53A2-467C-88CA-7F1A2C1A3A5B}"/>
                </a:ext>
              </a:extLst>
            </xdr:cNvPr>
            <xdr:cNvPicPr>
              <a:picLocks noRot="1" noChangeAspect="1" noEditPoints="1" noChangeArrowheads="1" noChangeShapeType="1"/>
            </xdr:cNvPicPr>
          </xdr:nvPicPr>
          <xdr:blipFill>
            <a:blip xmlns:r="http://schemas.openxmlformats.org/officeDocument/2006/relationships" r:embed="rId26"/>
            <a:stretch>
              <a:fillRect/>
            </a:stretch>
          </xdr:blipFill>
          <xdr:spPr>
            <a:xfrm>
              <a:off x="460245" y="3422521"/>
              <a:ext cx="2755440" cy="136064"/>
            </a:xfrm>
            <a:prstGeom prst="rect">
              <a:avLst/>
            </a:prstGeom>
          </xdr:spPr>
        </xdr:pic>
      </mc:Fallback>
    </mc:AlternateContent>
    <xdr:clientData/>
  </xdr:twoCellAnchor>
  <xdr:twoCellAnchor>
    <xdr:from>
      <xdr:col>6</xdr:col>
      <xdr:colOff>323850</xdr:colOff>
      <xdr:row>23</xdr:row>
      <xdr:rowOff>95250</xdr:rowOff>
    </xdr:from>
    <xdr:to>
      <xdr:col>8</xdr:col>
      <xdr:colOff>381000</xdr:colOff>
      <xdr:row>25</xdr:row>
      <xdr:rowOff>95250</xdr:rowOff>
    </xdr:to>
    <mc:AlternateContent xmlns:mc="http://schemas.openxmlformats.org/markup-compatibility/2006">
      <mc:Choice xmlns:xdr14="http://schemas.microsoft.com/office/excel/2010/spreadsheetDrawing" Requires="xdr14">
        <xdr:contentPart xmlns:r="http://schemas.openxmlformats.org/officeDocument/2006/relationships" r:id="rId27">
          <xdr14:nvContentPartPr>
            <xdr14:cNvPr id="17" name="Ink 114">
              <a:extLst>
                <a:ext uri="{FF2B5EF4-FFF2-40B4-BE49-F238E27FC236}">
                  <a16:creationId xmlns:a16="http://schemas.microsoft.com/office/drawing/2014/main" id="{EFBF4F27-883A-44E0-8F38-9A0F22FF2069}"/>
                </a:ext>
              </a:extLst>
            </xdr14:cNvPr>
            <xdr14:cNvContentPartPr>
              <a14:cpLocks xmlns:a14="http://schemas.microsoft.com/office/drawing/2010/main" noRot="1" noChangeAspect="1" noEditPoints="1" noChangeArrowheads="1" noChangeShapeType="1"/>
            </xdr14:cNvContentPartPr>
          </xdr14:nvContentPartPr>
          <xdr14:nvPr macro=""/>
          <xdr14:xfrm>
            <a:off x="3810000" y="3971925"/>
            <a:ext cx="1276350" cy="323850"/>
          </xdr14:xfrm>
        </xdr:contentPart>
      </mc:Choice>
      <mc:Fallback>
        <xdr:pic>
          <xdr:nvPicPr>
            <xdr:cNvPr id="17" name="Ink 114">
              <a:extLst>
                <a:ext uri="{FF2B5EF4-FFF2-40B4-BE49-F238E27FC236}">
                  <a16:creationId xmlns:a16="http://schemas.microsoft.com/office/drawing/2014/main" id="{EFBF4F27-883A-44E0-8F38-9A0F22FF2069}"/>
                </a:ext>
              </a:extLst>
            </xdr:cNvPr>
            <xdr:cNvPicPr>
              <a:picLocks noRot="1" noChangeAspect="1" noEditPoints="1" noChangeArrowheads="1" noChangeShapeType="1"/>
            </xdr:cNvPicPr>
          </xdr:nvPicPr>
          <xdr:blipFill>
            <a:blip xmlns:r="http://schemas.openxmlformats.org/officeDocument/2006/relationships" r:embed="rId28"/>
            <a:stretch>
              <a:fillRect/>
            </a:stretch>
          </xdr:blipFill>
          <xdr:spPr>
            <a:xfrm>
              <a:off x="3803519" y="3965441"/>
              <a:ext cx="1288591" cy="336098"/>
            </a:xfrm>
            <a:prstGeom prst="rect">
              <a:avLst/>
            </a:prstGeom>
          </xdr:spPr>
        </xdr:pic>
      </mc:Fallback>
    </mc:AlternateContent>
    <xdr:clientData/>
  </xdr:twoCellAnchor>
  <xdr:twoCellAnchor>
    <xdr:from>
      <xdr:col>8</xdr:col>
      <xdr:colOff>523875</xdr:colOff>
      <xdr:row>23</xdr:row>
      <xdr:rowOff>28575</xdr:rowOff>
    </xdr:from>
    <xdr:to>
      <xdr:col>9</xdr:col>
      <xdr:colOff>428625</xdr:colOff>
      <xdr:row>24</xdr:row>
      <xdr:rowOff>47625</xdr:rowOff>
    </xdr:to>
    <mc:AlternateContent xmlns:mc="http://schemas.openxmlformats.org/markup-compatibility/2006">
      <mc:Choice xmlns:xdr14="http://schemas.microsoft.com/office/excel/2010/spreadsheetDrawing" Requires="xdr14">
        <xdr:contentPart xmlns:r="http://schemas.openxmlformats.org/officeDocument/2006/relationships" r:id="rId29">
          <xdr14:nvContentPartPr>
            <xdr14:cNvPr id="18" name="Ink 115">
              <a:extLst>
                <a:ext uri="{FF2B5EF4-FFF2-40B4-BE49-F238E27FC236}">
                  <a16:creationId xmlns:a16="http://schemas.microsoft.com/office/drawing/2014/main" id="{27D07F8B-8370-48AD-8605-408D8B466B8C}"/>
                </a:ext>
              </a:extLst>
            </xdr14:cNvPr>
            <xdr14:cNvContentPartPr>
              <a14:cpLocks xmlns:a14="http://schemas.microsoft.com/office/drawing/2010/main" noRot="1" noChangeAspect="1" noEditPoints="1" noChangeArrowheads="1" noChangeShapeType="1"/>
            </xdr14:cNvContentPartPr>
          </xdr14:nvContentPartPr>
          <xdr14:nvPr macro=""/>
          <xdr14:xfrm>
            <a:off x="5229225" y="3905250"/>
            <a:ext cx="514350" cy="180975"/>
          </xdr14:xfrm>
        </xdr:contentPart>
      </mc:Choice>
      <mc:Fallback>
        <xdr:pic>
          <xdr:nvPicPr>
            <xdr:cNvPr id="18" name="Ink 115">
              <a:extLst>
                <a:ext uri="{FF2B5EF4-FFF2-40B4-BE49-F238E27FC236}">
                  <a16:creationId xmlns:a16="http://schemas.microsoft.com/office/drawing/2014/main" id="{27D07F8B-8370-48AD-8605-408D8B466B8C}"/>
                </a:ext>
              </a:extLst>
            </xdr:cNvPr>
            <xdr:cNvPicPr>
              <a:picLocks noRot="1" noChangeAspect="1" noEditPoints="1" noChangeArrowheads="1" noChangeShapeType="1"/>
            </xdr:cNvPicPr>
          </xdr:nvPicPr>
          <xdr:blipFill>
            <a:blip xmlns:r="http://schemas.openxmlformats.org/officeDocument/2006/relationships" r:embed="rId30"/>
            <a:stretch>
              <a:fillRect/>
            </a:stretch>
          </xdr:blipFill>
          <xdr:spPr>
            <a:xfrm>
              <a:off x="5222746" y="3898774"/>
              <a:ext cx="526588" cy="193208"/>
            </a:xfrm>
            <a:prstGeom prst="rect">
              <a:avLst/>
            </a:prstGeom>
          </xdr:spPr>
        </xdr:pic>
      </mc:Fallback>
    </mc:AlternateContent>
    <xdr:clientData/>
  </xdr:twoCellAnchor>
  <xdr:twoCellAnchor>
    <xdr:from>
      <xdr:col>9</xdr:col>
      <xdr:colOff>542925</xdr:colOff>
      <xdr:row>22</xdr:row>
      <xdr:rowOff>114300</xdr:rowOff>
    </xdr:from>
    <xdr:to>
      <xdr:col>11</xdr:col>
      <xdr:colOff>123825</xdr:colOff>
      <xdr:row>24</xdr:row>
      <xdr:rowOff>114300</xdr:rowOff>
    </xdr:to>
    <mc:AlternateContent xmlns:mc="http://schemas.openxmlformats.org/markup-compatibility/2006">
      <mc:Choice xmlns:xdr14="http://schemas.microsoft.com/office/excel/2010/spreadsheetDrawing" Requires="xdr14">
        <xdr:contentPart xmlns:r="http://schemas.openxmlformats.org/officeDocument/2006/relationships" r:id="rId31">
          <xdr14:nvContentPartPr>
            <xdr14:cNvPr id="19" name="Ink 116">
              <a:extLst>
                <a:ext uri="{FF2B5EF4-FFF2-40B4-BE49-F238E27FC236}">
                  <a16:creationId xmlns:a16="http://schemas.microsoft.com/office/drawing/2014/main" id="{1F591F23-AE4F-4399-9288-591FCC87E9B1}"/>
                </a:ext>
              </a:extLst>
            </xdr14:cNvPr>
            <xdr14:cNvContentPartPr>
              <a14:cpLocks xmlns:a14="http://schemas.microsoft.com/office/drawing/2010/main" noRot="1" noChangeAspect="1" noEditPoints="1" noChangeArrowheads="1" noChangeShapeType="1"/>
            </xdr14:cNvContentPartPr>
          </xdr14:nvContentPartPr>
          <xdr14:nvPr macro=""/>
          <xdr14:xfrm>
            <a:off x="5857875" y="3829050"/>
            <a:ext cx="800100" cy="323850"/>
          </xdr14:xfrm>
        </xdr:contentPart>
      </mc:Choice>
      <mc:Fallback>
        <xdr:pic>
          <xdr:nvPicPr>
            <xdr:cNvPr id="19" name="Ink 116">
              <a:extLst>
                <a:ext uri="{FF2B5EF4-FFF2-40B4-BE49-F238E27FC236}">
                  <a16:creationId xmlns:a16="http://schemas.microsoft.com/office/drawing/2014/main" id="{1F591F23-AE4F-4399-9288-591FCC87E9B1}"/>
                </a:ext>
              </a:extLst>
            </xdr:cNvPr>
            <xdr:cNvPicPr>
              <a:picLocks noRot="1" noChangeAspect="1" noEditPoints="1" noChangeArrowheads="1" noChangeShapeType="1"/>
            </xdr:cNvPicPr>
          </xdr:nvPicPr>
          <xdr:blipFill>
            <a:blip xmlns:r="http://schemas.openxmlformats.org/officeDocument/2006/relationships" r:embed="rId32"/>
            <a:stretch>
              <a:fillRect/>
            </a:stretch>
          </xdr:blipFill>
          <xdr:spPr>
            <a:xfrm>
              <a:off x="5851396" y="3822573"/>
              <a:ext cx="812337" cy="336084"/>
            </a:xfrm>
            <a:prstGeom prst="rect">
              <a:avLst/>
            </a:prstGeom>
          </xdr:spPr>
        </xdr:pic>
      </mc:Fallback>
    </mc:AlternateContent>
    <xdr:clientData/>
  </xdr:twoCellAnchor>
  <xdr:twoCellAnchor>
    <xdr:from>
      <xdr:col>11</xdr:col>
      <xdr:colOff>238125</xdr:colOff>
      <xdr:row>22</xdr:row>
      <xdr:rowOff>142875</xdr:rowOff>
    </xdr:from>
    <xdr:to>
      <xdr:col>12</xdr:col>
      <xdr:colOff>104775</xdr:colOff>
      <xdr:row>23</xdr:row>
      <xdr:rowOff>152400</xdr:rowOff>
    </xdr:to>
    <mc:AlternateContent xmlns:mc="http://schemas.openxmlformats.org/markup-compatibility/2006">
      <mc:Choice xmlns:xdr14="http://schemas.microsoft.com/office/excel/2010/spreadsheetDrawing" Requires="xdr14">
        <xdr:contentPart xmlns:r="http://schemas.openxmlformats.org/officeDocument/2006/relationships" r:id="rId33">
          <xdr14:nvContentPartPr>
            <xdr14:cNvPr id="20" name="Ink 118">
              <a:extLst>
                <a:ext uri="{FF2B5EF4-FFF2-40B4-BE49-F238E27FC236}">
                  <a16:creationId xmlns:a16="http://schemas.microsoft.com/office/drawing/2014/main" id="{1174EE1E-7C9F-443A-84DB-6D9F2B6366C5}"/>
                </a:ext>
              </a:extLst>
            </xdr14:cNvPr>
            <xdr14:cNvContentPartPr>
              <a14:cpLocks xmlns:a14="http://schemas.microsoft.com/office/drawing/2010/main" noRot="1" noChangeAspect="1" noEditPoints="1" noChangeArrowheads="1" noChangeShapeType="1"/>
            </xdr14:cNvContentPartPr>
          </xdr14:nvContentPartPr>
          <xdr14:nvPr macro=""/>
          <xdr14:xfrm>
            <a:off x="6772275" y="3857625"/>
            <a:ext cx="476250" cy="171450"/>
          </xdr14:xfrm>
        </xdr:contentPart>
      </mc:Choice>
      <mc:Fallback>
        <xdr:pic>
          <xdr:nvPicPr>
            <xdr:cNvPr id="20" name="Ink 118">
              <a:extLst>
                <a:ext uri="{FF2B5EF4-FFF2-40B4-BE49-F238E27FC236}">
                  <a16:creationId xmlns:a16="http://schemas.microsoft.com/office/drawing/2014/main" id="{1174EE1E-7C9F-443A-84DB-6D9F2B6366C5}"/>
                </a:ext>
              </a:extLst>
            </xdr:cNvPr>
            <xdr:cNvPicPr>
              <a:picLocks noRot="1" noChangeAspect="1" noEditPoints="1" noChangeArrowheads="1" noChangeShapeType="1"/>
            </xdr:cNvPicPr>
          </xdr:nvPicPr>
          <xdr:blipFill>
            <a:blip xmlns:r="http://schemas.openxmlformats.org/officeDocument/2006/relationships" r:embed="rId34"/>
            <a:stretch>
              <a:fillRect/>
            </a:stretch>
          </xdr:blipFill>
          <xdr:spPr>
            <a:xfrm>
              <a:off x="6765795" y="3851142"/>
              <a:ext cx="488489" cy="183696"/>
            </a:xfrm>
            <a:prstGeom prst="rect">
              <a:avLst/>
            </a:prstGeom>
          </xdr:spPr>
        </xdr:pic>
      </mc:Fallback>
    </mc:AlternateContent>
    <xdr:clientData/>
  </xdr:twoCellAnchor>
  <xdr:twoCellAnchor>
    <xdr:from>
      <xdr:col>12</xdr:col>
      <xdr:colOff>238125</xdr:colOff>
      <xdr:row>22</xdr:row>
      <xdr:rowOff>66675</xdr:rowOff>
    </xdr:from>
    <xdr:to>
      <xdr:col>13</xdr:col>
      <xdr:colOff>152400</xdr:colOff>
      <xdr:row>23</xdr:row>
      <xdr:rowOff>85725</xdr:rowOff>
    </xdr:to>
    <mc:AlternateContent xmlns:mc="http://schemas.openxmlformats.org/markup-compatibility/2006">
      <mc:Choice xmlns:xdr14="http://schemas.microsoft.com/office/excel/2010/spreadsheetDrawing" Requires="xdr14">
        <xdr:contentPart xmlns:r="http://schemas.openxmlformats.org/officeDocument/2006/relationships" r:id="rId35">
          <xdr14:nvContentPartPr>
            <xdr14:cNvPr id="21" name="Ink 119">
              <a:extLst>
                <a:ext uri="{FF2B5EF4-FFF2-40B4-BE49-F238E27FC236}">
                  <a16:creationId xmlns:a16="http://schemas.microsoft.com/office/drawing/2014/main" id="{CBDE2C7F-3E8A-414A-86C0-364A3AEF5BAF}"/>
                </a:ext>
              </a:extLst>
            </xdr14:cNvPr>
            <xdr14:cNvContentPartPr>
              <a14:cpLocks xmlns:a14="http://schemas.microsoft.com/office/drawing/2010/main" noRot="1" noChangeAspect="1" noEditPoints="1" noChangeArrowheads="1" noChangeShapeType="1"/>
            </xdr14:cNvContentPartPr>
          </xdr14:nvContentPartPr>
          <xdr14:nvPr macro=""/>
          <xdr14:xfrm>
            <a:off x="7381875" y="3781425"/>
            <a:ext cx="523875" cy="180975"/>
          </xdr14:xfrm>
        </xdr:contentPart>
      </mc:Choice>
      <mc:Fallback>
        <xdr:pic>
          <xdr:nvPicPr>
            <xdr:cNvPr id="21" name="Ink 119">
              <a:extLst>
                <a:ext uri="{FF2B5EF4-FFF2-40B4-BE49-F238E27FC236}">
                  <a16:creationId xmlns:a16="http://schemas.microsoft.com/office/drawing/2014/main" id="{CBDE2C7F-3E8A-414A-86C0-364A3AEF5BAF}"/>
                </a:ext>
              </a:extLst>
            </xdr:cNvPr>
            <xdr:cNvPicPr>
              <a:picLocks noRot="1" noChangeAspect="1" noEditPoints="1" noChangeArrowheads="1" noChangeShapeType="1"/>
            </xdr:cNvPicPr>
          </xdr:nvPicPr>
          <xdr:blipFill>
            <a:blip xmlns:r="http://schemas.openxmlformats.org/officeDocument/2006/relationships" r:embed="rId36"/>
            <a:stretch>
              <a:fillRect/>
            </a:stretch>
          </xdr:blipFill>
          <xdr:spPr>
            <a:xfrm>
              <a:off x="7375399" y="3774949"/>
              <a:ext cx="536108" cy="193208"/>
            </a:xfrm>
            <a:prstGeom prst="rect">
              <a:avLst/>
            </a:prstGeom>
          </xdr:spPr>
        </xdr:pic>
      </mc:Fallback>
    </mc:AlternateContent>
    <xdr:clientData/>
  </xdr:twoCellAnchor>
  <xdr:twoCellAnchor>
    <xdr:from>
      <xdr:col>6</xdr:col>
      <xdr:colOff>266700</xdr:colOff>
      <xdr:row>16</xdr:row>
      <xdr:rowOff>57150</xdr:rowOff>
    </xdr:from>
    <xdr:to>
      <xdr:col>14</xdr:col>
      <xdr:colOff>285750</xdr:colOff>
      <xdr:row>23</xdr:row>
      <xdr:rowOff>104775</xdr:rowOff>
    </xdr:to>
    <mc:AlternateContent xmlns:mc="http://schemas.openxmlformats.org/markup-compatibility/2006">
      <mc:Choice xmlns:xdr14="http://schemas.microsoft.com/office/excel/2010/spreadsheetDrawing" Requires="xdr14">
        <xdr:contentPart xmlns:r="http://schemas.openxmlformats.org/officeDocument/2006/relationships" r:id="rId37">
          <xdr14:nvContentPartPr>
            <xdr14:cNvPr id="22" name="Ink 121">
              <a:extLst>
                <a:ext uri="{FF2B5EF4-FFF2-40B4-BE49-F238E27FC236}">
                  <a16:creationId xmlns:a16="http://schemas.microsoft.com/office/drawing/2014/main" id="{B948D02B-2D3B-4C2A-8BBC-3CEC69FF316F}"/>
                </a:ext>
              </a:extLst>
            </xdr14:cNvPr>
            <xdr14:cNvContentPartPr>
              <a14:cpLocks xmlns:a14="http://schemas.microsoft.com/office/drawing/2010/main" noRot="1" noChangeAspect="1" noEditPoints="1" noChangeArrowheads="1" noChangeShapeType="1"/>
            </xdr14:cNvContentPartPr>
          </xdr14:nvContentPartPr>
          <xdr14:nvPr macro=""/>
          <xdr14:xfrm>
            <a:off x="3752850" y="2800350"/>
            <a:ext cx="4895850" cy="1181100"/>
          </xdr14:xfrm>
        </xdr:contentPart>
      </mc:Choice>
      <mc:Fallback>
        <xdr:pic>
          <xdr:nvPicPr>
            <xdr:cNvPr id="22" name="Ink 121">
              <a:extLst>
                <a:ext uri="{FF2B5EF4-FFF2-40B4-BE49-F238E27FC236}">
                  <a16:creationId xmlns:a16="http://schemas.microsoft.com/office/drawing/2014/main" id="{B948D02B-2D3B-4C2A-8BBC-3CEC69FF316F}"/>
                </a:ext>
              </a:extLst>
            </xdr:cNvPr>
            <xdr:cNvPicPr>
              <a:picLocks noRot="1" noChangeAspect="1" noEditPoints="1" noChangeArrowheads="1" noChangeShapeType="1"/>
            </xdr:cNvPicPr>
          </xdr:nvPicPr>
          <xdr:blipFill>
            <a:blip xmlns:r="http://schemas.openxmlformats.org/officeDocument/2006/relationships" r:embed="rId38"/>
            <a:stretch>
              <a:fillRect/>
            </a:stretch>
          </xdr:blipFill>
          <xdr:spPr>
            <a:xfrm>
              <a:off x="3746370" y="2793870"/>
              <a:ext cx="4908090" cy="1193339"/>
            </a:xfrm>
            <a:prstGeom prst="rect">
              <a:avLst/>
            </a:prstGeom>
          </xdr:spPr>
        </xdr:pic>
      </mc:Fallback>
    </mc:AlternateContent>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14</xdr:col>
      <xdr:colOff>238125</xdr:colOff>
      <xdr:row>19</xdr:row>
      <xdr:rowOff>142875</xdr:rowOff>
    </xdr:to>
    <xdr:pic>
      <xdr:nvPicPr>
        <xdr:cNvPr id="128105" name="Picture 1">
          <a:extLst>
            <a:ext uri="{FF2B5EF4-FFF2-40B4-BE49-F238E27FC236}">
              <a16:creationId xmlns:a16="http://schemas.microsoft.com/office/drawing/2014/main" id="{FFA3A7A3-0155-4F2A-AF1C-4C64CF7376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5" y="0"/>
          <a:ext cx="3895725" cy="3381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238125</xdr:colOff>
      <xdr:row>14</xdr:row>
      <xdr:rowOff>9525</xdr:rowOff>
    </xdr:from>
    <xdr:to>
      <xdr:col>5</xdr:col>
      <xdr:colOff>114300</xdr:colOff>
      <xdr:row>17</xdr:row>
      <xdr:rowOff>86984</xdr:rowOff>
    </xdr:to>
    <xdr:sp macro="" textlink="">
      <xdr:nvSpPr>
        <xdr:cNvPr id="3" name="Freeform 2">
          <a:extLst>
            <a:ext uri="{FF2B5EF4-FFF2-40B4-BE49-F238E27FC236}">
              <a16:creationId xmlns:a16="http://schemas.microsoft.com/office/drawing/2014/main" id="{6B5ADD7C-15CE-4208-94D0-42E4085B93A4}"/>
            </a:ext>
          </a:extLst>
        </xdr:cNvPr>
        <xdr:cNvSpPr/>
      </xdr:nvSpPr>
      <xdr:spPr>
        <a:xfrm>
          <a:off x="238125" y="2428875"/>
          <a:ext cx="2924175" cy="572759"/>
        </a:xfrm>
        <a:custGeom>
          <a:avLst/>
          <a:gdLst>
            <a:gd name="connsiteX0" fmla="*/ 0 w 2924175"/>
            <a:gd name="connsiteY0" fmla="*/ 542925 h 572759"/>
            <a:gd name="connsiteX1" fmla="*/ 276225 w 2924175"/>
            <a:gd name="connsiteY1" fmla="*/ 533400 h 572759"/>
            <a:gd name="connsiteX2" fmla="*/ 333375 w 2924175"/>
            <a:gd name="connsiteY2" fmla="*/ 514350 h 572759"/>
            <a:gd name="connsiteX3" fmla="*/ 381000 w 2924175"/>
            <a:gd name="connsiteY3" fmla="*/ 504825 h 572759"/>
            <a:gd name="connsiteX4" fmla="*/ 409575 w 2924175"/>
            <a:gd name="connsiteY4" fmla="*/ 485775 h 572759"/>
            <a:gd name="connsiteX5" fmla="*/ 466725 w 2924175"/>
            <a:gd name="connsiteY5" fmla="*/ 466725 h 572759"/>
            <a:gd name="connsiteX6" fmla="*/ 495300 w 2924175"/>
            <a:gd name="connsiteY6" fmla="*/ 438150 h 572759"/>
            <a:gd name="connsiteX7" fmla="*/ 552450 w 2924175"/>
            <a:gd name="connsiteY7" fmla="*/ 419100 h 572759"/>
            <a:gd name="connsiteX8" fmla="*/ 609600 w 2924175"/>
            <a:gd name="connsiteY8" fmla="*/ 390525 h 572759"/>
            <a:gd name="connsiteX9" fmla="*/ 638175 w 2924175"/>
            <a:gd name="connsiteY9" fmla="*/ 371475 h 572759"/>
            <a:gd name="connsiteX10" fmla="*/ 733425 w 2924175"/>
            <a:gd name="connsiteY10" fmla="*/ 314325 h 572759"/>
            <a:gd name="connsiteX11" fmla="*/ 790575 w 2924175"/>
            <a:gd name="connsiteY11" fmla="*/ 276225 h 572759"/>
            <a:gd name="connsiteX12" fmla="*/ 819150 w 2924175"/>
            <a:gd name="connsiteY12" fmla="*/ 257175 h 572759"/>
            <a:gd name="connsiteX13" fmla="*/ 876300 w 2924175"/>
            <a:gd name="connsiteY13" fmla="*/ 219075 h 572759"/>
            <a:gd name="connsiteX14" fmla="*/ 933450 w 2924175"/>
            <a:gd name="connsiteY14" fmla="*/ 190500 h 572759"/>
            <a:gd name="connsiteX15" fmla="*/ 1000125 w 2924175"/>
            <a:gd name="connsiteY15" fmla="*/ 161925 h 572759"/>
            <a:gd name="connsiteX16" fmla="*/ 1019175 w 2924175"/>
            <a:gd name="connsiteY16" fmla="*/ 133350 h 572759"/>
            <a:gd name="connsiteX17" fmla="*/ 1076325 w 2924175"/>
            <a:gd name="connsiteY17" fmla="*/ 95250 h 572759"/>
            <a:gd name="connsiteX18" fmla="*/ 1162050 w 2924175"/>
            <a:gd name="connsiteY18" fmla="*/ 38100 h 572759"/>
            <a:gd name="connsiteX19" fmla="*/ 1219200 w 2924175"/>
            <a:gd name="connsiteY19" fmla="*/ 19050 h 572759"/>
            <a:gd name="connsiteX20" fmla="*/ 1247775 w 2924175"/>
            <a:gd name="connsiteY20" fmla="*/ 9525 h 572759"/>
            <a:gd name="connsiteX21" fmla="*/ 1276350 w 2924175"/>
            <a:gd name="connsiteY21" fmla="*/ 0 h 572759"/>
            <a:gd name="connsiteX22" fmla="*/ 1571625 w 2924175"/>
            <a:gd name="connsiteY22" fmla="*/ 9525 h 572759"/>
            <a:gd name="connsiteX23" fmla="*/ 1619250 w 2924175"/>
            <a:gd name="connsiteY23" fmla="*/ 19050 h 572759"/>
            <a:gd name="connsiteX24" fmla="*/ 1676400 w 2924175"/>
            <a:gd name="connsiteY24" fmla="*/ 57150 h 572759"/>
            <a:gd name="connsiteX25" fmla="*/ 1733550 w 2924175"/>
            <a:gd name="connsiteY25" fmla="*/ 104775 h 572759"/>
            <a:gd name="connsiteX26" fmla="*/ 1762125 w 2924175"/>
            <a:gd name="connsiteY26" fmla="*/ 114300 h 572759"/>
            <a:gd name="connsiteX27" fmla="*/ 1771650 w 2924175"/>
            <a:gd name="connsiteY27" fmla="*/ 142875 h 572759"/>
            <a:gd name="connsiteX28" fmla="*/ 1800225 w 2924175"/>
            <a:gd name="connsiteY28" fmla="*/ 152400 h 572759"/>
            <a:gd name="connsiteX29" fmla="*/ 1857375 w 2924175"/>
            <a:gd name="connsiteY29" fmla="*/ 180975 h 572759"/>
            <a:gd name="connsiteX30" fmla="*/ 1876425 w 2924175"/>
            <a:gd name="connsiteY30" fmla="*/ 209550 h 572759"/>
            <a:gd name="connsiteX31" fmla="*/ 1943100 w 2924175"/>
            <a:gd name="connsiteY31" fmla="*/ 238125 h 572759"/>
            <a:gd name="connsiteX32" fmla="*/ 1962150 w 2924175"/>
            <a:gd name="connsiteY32" fmla="*/ 266700 h 572759"/>
            <a:gd name="connsiteX33" fmla="*/ 1990725 w 2924175"/>
            <a:gd name="connsiteY33" fmla="*/ 276225 h 572759"/>
            <a:gd name="connsiteX34" fmla="*/ 2047875 w 2924175"/>
            <a:gd name="connsiteY34" fmla="*/ 314325 h 572759"/>
            <a:gd name="connsiteX35" fmla="*/ 2076450 w 2924175"/>
            <a:gd name="connsiteY35" fmla="*/ 333375 h 572759"/>
            <a:gd name="connsiteX36" fmla="*/ 2133600 w 2924175"/>
            <a:gd name="connsiteY36" fmla="*/ 371475 h 572759"/>
            <a:gd name="connsiteX37" fmla="*/ 2152650 w 2924175"/>
            <a:gd name="connsiteY37" fmla="*/ 400050 h 572759"/>
            <a:gd name="connsiteX38" fmla="*/ 2266950 w 2924175"/>
            <a:gd name="connsiteY38" fmla="*/ 457200 h 572759"/>
            <a:gd name="connsiteX39" fmla="*/ 2333625 w 2924175"/>
            <a:gd name="connsiteY39" fmla="*/ 476250 h 572759"/>
            <a:gd name="connsiteX40" fmla="*/ 2419350 w 2924175"/>
            <a:gd name="connsiteY40" fmla="*/ 504825 h 572759"/>
            <a:gd name="connsiteX41" fmla="*/ 2447925 w 2924175"/>
            <a:gd name="connsiteY41" fmla="*/ 514350 h 572759"/>
            <a:gd name="connsiteX42" fmla="*/ 2552700 w 2924175"/>
            <a:gd name="connsiteY42" fmla="*/ 533400 h 572759"/>
            <a:gd name="connsiteX43" fmla="*/ 2657475 w 2924175"/>
            <a:gd name="connsiteY43" fmla="*/ 561975 h 572759"/>
            <a:gd name="connsiteX44" fmla="*/ 2686050 w 2924175"/>
            <a:gd name="connsiteY44" fmla="*/ 571500 h 572759"/>
            <a:gd name="connsiteX45" fmla="*/ 2924175 w 2924175"/>
            <a:gd name="connsiteY45" fmla="*/ 571500 h 57275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Lst>
          <a:rect l="l" t="t" r="r" b="b"/>
          <a:pathLst>
            <a:path w="2924175" h="572759">
              <a:moveTo>
                <a:pt x="0" y="542925"/>
              </a:moveTo>
              <a:cubicBezTo>
                <a:pt x="92075" y="539750"/>
                <a:pt x="184432" y="541268"/>
                <a:pt x="276225" y="533400"/>
              </a:cubicBezTo>
              <a:cubicBezTo>
                <a:pt x="296232" y="531685"/>
                <a:pt x="313684" y="518288"/>
                <a:pt x="333375" y="514350"/>
              </a:cubicBezTo>
              <a:lnTo>
                <a:pt x="381000" y="504825"/>
              </a:lnTo>
              <a:cubicBezTo>
                <a:pt x="390525" y="498475"/>
                <a:pt x="399114" y="490424"/>
                <a:pt x="409575" y="485775"/>
              </a:cubicBezTo>
              <a:cubicBezTo>
                <a:pt x="427925" y="477620"/>
                <a:pt x="466725" y="466725"/>
                <a:pt x="466725" y="466725"/>
              </a:cubicBezTo>
              <a:cubicBezTo>
                <a:pt x="476250" y="457200"/>
                <a:pt x="483525" y="444692"/>
                <a:pt x="495300" y="438150"/>
              </a:cubicBezTo>
              <a:cubicBezTo>
                <a:pt x="512853" y="428398"/>
                <a:pt x="552450" y="419100"/>
                <a:pt x="552450" y="419100"/>
              </a:cubicBezTo>
              <a:cubicBezTo>
                <a:pt x="634342" y="364505"/>
                <a:pt x="530730" y="429960"/>
                <a:pt x="609600" y="390525"/>
              </a:cubicBezTo>
              <a:cubicBezTo>
                <a:pt x="619839" y="385405"/>
                <a:pt x="628236" y="377155"/>
                <a:pt x="638175" y="371475"/>
              </a:cubicBezTo>
              <a:cubicBezTo>
                <a:pt x="740687" y="312897"/>
                <a:pt x="593620" y="407528"/>
                <a:pt x="733425" y="314325"/>
              </a:cubicBezTo>
              <a:lnTo>
                <a:pt x="790575" y="276225"/>
              </a:lnTo>
              <a:cubicBezTo>
                <a:pt x="800100" y="269875"/>
                <a:pt x="811055" y="265270"/>
                <a:pt x="819150" y="257175"/>
              </a:cubicBezTo>
              <a:cubicBezTo>
                <a:pt x="854825" y="221500"/>
                <a:pt x="834946" y="232860"/>
                <a:pt x="876300" y="219075"/>
              </a:cubicBezTo>
              <a:cubicBezTo>
                <a:pt x="958192" y="164480"/>
                <a:pt x="854580" y="229935"/>
                <a:pt x="933450" y="190500"/>
              </a:cubicBezTo>
              <a:cubicBezTo>
                <a:pt x="999229" y="157611"/>
                <a:pt x="920831" y="181749"/>
                <a:pt x="1000125" y="161925"/>
              </a:cubicBezTo>
              <a:cubicBezTo>
                <a:pt x="1006475" y="152400"/>
                <a:pt x="1010560" y="140888"/>
                <a:pt x="1019175" y="133350"/>
              </a:cubicBezTo>
              <a:cubicBezTo>
                <a:pt x="1036405" y="118273"/>
                <a:pt x="1057275" y="107950"/>
                <a:pt x="1076325" y="95250"/>
              </a:cubicBezTo>
              <a:lnTo>
                <a:pt x="1162050" y="38100"/>
              </a:lnTo>
              <a:cubicBezTo>
                <a:pt x="1178758" y="26961"/>
                <a:pt x="1200150" y="25400"/>
                <a:pt x="1219200" y="19050"/>
              </a:cubicBezTo>
              <a:lnTo>
                <a:pt x="1247775" y="9525"/>
              </a:lnTo>
              <a:lnTo>
                <a:pt x="1276350" y="0"/>
              </a:lnTo>
              <a:cubicBezTo>
                <a:pt x="1374775" y="3175"/>
                <a:pt x="1473300" y="4063"/>
                <a:pt x="1571625" y="9525"/>
              </a:cubicBezTo>
              <a:cubicBezTo>
                <a:pt x="1587789" y="10423"/>
                <a:pt x="1604770" y="11810"/>
                <a:pt x="1619250" y="19050"/>
              </a:cubicBezTo>
              <a:cubicBezTo>
                <a:pt x="1761948" y="90399"/>
                <a:pt x="1555275" y="16775"/>
                <a:pt x="1676400" y="57150"/>
              </a:cubicBezTo>
              <a:cubicBezTo>
                <a:pt x="1697466" y="78216"/>
                <a:pt x="1707028" y="91514"/>
                <a:pt x="1733550" y="104775"/>
              </a:cubicBezTo>
              <a:cubicBezTo>
                <a:pt x="1742530" y="109265"/>
                <a:pt x="1752600" y="111125"/>
                <a:pt x="1762125" y="114300"/>
              </a:cubicBezTo>
              <a:cubicBezTo>
                <a:pt x="1765300" y="123825"/>
                <a:pt x="1764550" y="135775"/>
                <a:pt x="1771650" y="142875"/>
              </a:cubicBezTo>
              <a:cubicBezTo>
                <a:pt x="1778750" y="149975"/>
                <a:pt x="1791245" y="147910"/>
                <a:pt x="1800225" y="152400"/>
              </a:cubicBezTo>
              <a:cubicBezTo>
                <a:pt x="1874083" y="189329"/>
                <a:pt x="1785551" y="157034"/>
                <a:pt x="1857375" y="180975"/>
              </a:cubicBezTo>
              <a:cubicBezTo>
                <a:pt x="1863725" y="190500"/>
                <a:pt x="1867631" y="202221"/>
                <a:pt x="1876425" y="209550"/>
              </a:cubicBezTo>
              <a:cubicBezTo>
                <a:pt x="1892118" y="222628"/>
                <a:pt x="1923248" y="231508"/>
                <a:pt x="1943100" y="238125"/>
              </a:cubicBezTo>
              <a:cubicBezTo>
                <a:pt x="1949450" y="247650"/>
                <a:pt x="1953211" y="259549"/>
                <a:pt x="1962150" y="266700"/>
              </a:cubicBezTo>
              <a:cubicBezTo>
                <a:pt x="1969990" y="272972"/>
                <a:pt x="1981948" y="271349"/>
                <a:pt x="1990725" y="276225"/>
              </a:cubicBezTo>
              <a:cubicBezTo>
                <a:pt x="2010739" y="287344"/>
                <a:pt x="2028825" y="301625"/>
                <a:pt x="2047875" y="314325"/>
              </a:cubicBezTo>
              <a:lnTo>
                <a:pt x="2076450" y="333375"/>
              </a:lnTo>
              <a:cubicBezTo>
                <a:pt x="2124276" y="405114"/>
                <a:pt x="2059791" y="322269"/>
                <a:pt x="2133600" y="371475"/>
              </a:cubicBezTo>
              <a:cubicBezTo>
                <a:pt x="2143125" y="377825"/>
                <a:pt x="2144035" y="392512"/>
                <a:pt x="2152650" y="400050"/>
              </a:cubicBezTo>
              <a:cubicBezTo>
                <a:pt x="2198101" y="439820"/>
                <a:pt x="2212994" y="439215"/>
                <a:pt x="2266950" y="457200"/>
              </a:cubicBezTo>
              <a:cubicBezTo>
                <a:pt x="2307944" y="470865"/>
                <a:pt x="2285785" y="464290"/>
                <a:pt x="2333625" y="476250"/>
              </a:cubicBezTo>
              <a:cubicBezTo>
                <a:pt x="2383340" y="509394"/>
                <a:pt x="2342353" y="487715"/>
                <a:pt x="2419350" y="504825"/>
              </a:cubicBezTo>
              <a:cubicBezTo>
                <a:pt x="2429151" y="507003"/>
                <a:pt x="2438185" y="511915"/>
                <a:pt x="2447925" y="514350"/>
              </a:cubicBezTo>
              <a:cubicBezTo>
                <a:pt x="2474550" y="521006"/>
                <a:pt x="2527224" y="529154"/>
                <a:pt x="2552700" y="533400"/>
              </a:cubicBezTo>
              <a:cubicBezTo>
                <a:pt x="2675305" y="574268"/>
                <a:pt x="2549770" y="535049"/>
                <a:pt x="2657475" y="561975"/>
              </a:cubicBezTo>
              <a:cubicBezTo>
                <a:pt x="2667215" y="564410"/>
                <a:pt x="2676016" y="571142"/>
                <a:pt x="2686050" y="571500"/>
              </a:cubicBezTo>
              <a:cubicBezTo>
                <a:pt x="2765374" y="574333"/>
                <a:pt x="2844800" y="571500"/>
                <a:pt x="2924175" y="5715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57150</xdr:colOff>
      <xdr:row>6</xdr:row>
      <xdr:rowOff>38100</xdr:rowOff>
    </xdr:from>
    <xdr:to>
      <xdr:col>2</xdr:col>
      <xdr:colOff>209550</xdr:colOff>
      <xdr:row>17</xdr:row>
      <xdr:rowOff>0</xdr:rowOff>
    </xdr:to>
    <xdr:cxnSp macro="">
      <xdr:nvCxnSpPr>
        <xdr:cNvPr id="4" name="Straight Arrow Connector 3">
          <a:extLst>
            <a:ext uri="{FF2B5EF4-FFF2-40B4-BE49-F238E27FC236}">
              <a16:creationId xmlns:a16="http://schemas.microsoft.com/office/drawing/2014/main" id="{E44B122C-1188-4239-A9F5-BF4CF49DB7C5}"/>
            </a:ext>
          </a:extLst>
        </xdr:cNvPr>
        <xdr:cNvCxnSpPr/>
      </xdr:nvCxnSpPr>
      <xdr:spPr>
        <a:xfrm flipH="1">
          <a:off x="1276350" y="1162050"/>
          <a:ext cx="152400" cy="1752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15</xdr:row>
      <xdr:rowOff>57149</xdr:rowOff>
    </xdr:from>
    <xdr:to>
      <xdr:col>7</xdr:col>
      <xdr:colOff>114300</xdr:colOff>
      <xdr:row>18</xdr:row>
      <xdr:rowOff>76200</xdr:rowOff>
    </xdr:to>
    <xdr:sp macro="" textlink="">
      <xdr:nvSpPr>
        <xdr:cNvPr id="5" name="TextBox 4">
          <a:extLst>
            <a:ext uri="{FF2B5EF4-FFF2-40B4-BE49-F238E27FC236}">
              <a16:creationId xmlns:a16="http://schemas.microsoft.com/office/drawing/2014/main" id="{4149DBB6-142D-4CE0-8F65-2AA687D39259}"/>
            </a:ext>
          </a:extLst>
        </xdr:cNvPr>
        <xdr:cNvSpPr txBox="1"/>
      </xdr:nvSpPr>
      <xdr:spPr>
        <a:xfrm>
          <a:off x="3257550" y="2647949"/>
          <a:ext cx="1724025" cy="504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p-value =.239322 &gt; .05 = </a:t>
          </a:r>
          <a:r>
            <a:rPr lang="el-GR" sz="1100"/>
            <a:t>α</a:t>
          </a:r>
          <a:endParaRPr lang="en-US" sz="1100"/>
        </a:p>
        <a:p>
          <a:r>
            <a:rPr lang="en-US" sz="1100" b="1">
              <a:solidFill>
                <a:srgbClr val="FF0000"/>
              </a:solidFill>
            </a:rPr>
            <a:t>Accept  Null</a:t>
          </a:r>
        </a:p>
      </xdr:txBody>
    </xdr:sp>
    <xdr:clientData/>
  </xdr:twoCellAnchor>
  <xdr:twoCellAnchor>
    <xdr:from>
      <xdr:col>1</xdr:col>
      <xdr:colOff>371475</xdr:colOff>
      <xdr:row>12</xdr:row>
      <xdr:rowOff>85725</xdr:rowOff>
    </xdr:from>
    <xdr:to>
      <xdr:col>1</xdr:col>
      <xdr:colOff>381000</xdr:colOff>
      <xdr:row>17</xdr:row>
      <xdr:rowOff>9525</xdr:rowOff>
    </xdr:to>
    <xdr:cxnSp macro="">
      <xdr:nvCxnSpPr>
        <xdr:cNvPr id="6" name="Straight Connector 5">
          <a:extLst>
            <a:ext uri="{FF2B5EF4-FFF2-40B4-BE49-F238E27FC236}">
              <a16:creationId xmlns:a16="http://schemas.microsoft.com/office/drawing/2014/main" id="{2DD83BCC-A9AD-4A94-BAD9-35E8BC12BF0A}"/>
            </a:ext>
          </a:extLst>
        </xdr:cNvPr>
        <xdr:cNvCxnSpPr/>
      </xdr:nvCxnSpPr>
      <xdr:spPr>
        <a:xfrm flipV="1">
          <a:off x="981075" y="2181225"/>
          <a:ext cx="9525" cy="7429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104775</xdr:colOff>
      <xdr:row>12</xdr:row>
      <xdr:rowOff>114300</xdr:rowOff>
    </xdr:from>
    <xdr:to>
      <xdr:col>1</xdr:col>
      <xdr:colOff>342900</xdr:colOff>
      <xdr:row>12</xdr:row>
      <xdr:rowOff>133350</xdr:rowOff>
    </xdr:to>
    <xdr:cxnSp macro="">
      <xdr:nvCxnSpPr>
        <xdr:cNvPr id="7" name="Straight Arrow Connector 6">
          <a:extLst>
            <a:ext uri="{FF2B5EF4-FFF2-40B4-BE49-F238E27FC236}">
              <a16:creationId xmlns:a16="http://schemas.microsoft.com/office/drawing/2014/main" id="{EA73DFBB-ED15-4676-BB52-0BE433DC5037}"/>
            </a:ext>
          </a:extLst>
        </xdr:cNvPr>
        <xdr:cNvCxnSpPr/>
      </xdr:nvCxnSpPr>
      <xdr:spPr>
        <a:xfrm flipH="1" flipV="1">
          <a:off x="104775" y="2209800"/>
          <a:ext cx="847725"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15</xdr:row>
      <xdr:rowOff>95250</xdr:rowOff>
    </xdr:from>
    <xdr:to>
      <xdr:col>4</xdr:col>
      <xdr:colOff>190500</xdr:colOff>
      <xdr:row>15</xdr:row>
      <xdr:rowOff>114300</xdr:rowOff>
    </xdr:to>
    <xdr:cxnSp macro="">
      <xdr:nvCxnSpPr>
        <xdr:cNvPr id="8" name="Straight Arrow Connector 7">
          <a:extLst>
            <a:ext uri="{FF2B5EF4-FFF2-40B4-BE49-F238E27FC236}">
              <a16:creationId xmlns:a16="http://schemas.microsoft.com/office/drawing/2014/main" id="{A3790708-189C-4A3B-B016-E0040D53AAAD}"/>
            </a:ext>
          </a:extLst>
        </xdr:cNvPr>
        <xdr:cNvCxnSpPr>
          <a:stCxn id="3" idx="11"/>
        </xdr:cNvCxnSpPr>
      </xdr:nvCxnSpPr>
      <xdr:spPr>
        <a:xfrm flipV="1">
          <a:off x="1028700" y="2686050"/>
          <a:ext cx="16002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11</xdr:row>
      <xdr:rowOff>66675</xdr:rowOff>
    </xdr:from>
    <xdr:to>
      <xdr:col>3</xdr:col>
      <xdr:colOff>593775</xdr:colOff>
      <xdr:row>13</xdr:row>
      <xdr:rowOff>19050</xdr:rowOff>
    </xdr:to>
    <xdr:sp macro="" textlink="">
      <xdr:nvSpPr>
        <xdr:cNvPr id="9" name="Freeform 8">
          <a:extLst>
            <a:ext uri="{FF2B5EF4-FFF2-40B4-BE49-F238E27FC236}">
              <a16:creationId xmlns:a16="http://schemas.microsoft.com/office/drawing/2014/main" id="{B2D68025-B53B-4B5C-AC32-79FCA84E7318}"/>
            </a:ext>
          </a:extLst>
        </xdr:cNvPr>
        <xdr:cNvSpPr/>
      </xdr:nvSpPr>
      <xdr:spPr>
        <a:xfrm>
          <a:off x="1219200" y="2000250"/>
          <a:ext cx="1203375" cy="276225"/>
        </a:xfrm>
        <a:custGeom>
          <a:avLst/>
          <a:gdLst>
            <a:gd name="connsiteX0" fmla="*/ 685800 w 1203375"/>
            <a:gd name="connsiteY0" fmla="*/ 28575 h 276225"/>
            <a:gd name="connsiteX1" fmla="*/ 466725 w 1203375"/>
            <a:gd name="connsiteY1" fmla="*/ 9525 h 276225"/>
            <a:gd name="connsiteX2" fmla="*/ 238125 w 1203375"/>
            <a:gd name="connsiteY2" fmla="*/ 0 h 276225"/>
            <a:gd name="connsiteX3" fmla="*/ 133350 w 1203375"/>
            <a:gd name="connsiteY3" fmla="*/ 9525 h 276225"/>
            <a:gd name="connsiteX4" fmla="*/ 104775 w 1203375"/>
            <a:gd name="connsiteY4" fmla="*/ 19050 h 276225"/>
            <a:gd name="connsiteX5" fmla="*/ 85725 w 1203375"/>
            <a:gd name="connsiteY5" fmla="*/ 47625 h 276225"/>
            <a:gd name="connsiteX6" fmla="*/ 28575 w 1203375"/>
            <a:gd name="connsiteY6" fmla="*/ 66675 h 276225"/>
            <a:gd name="connsiteX7" fmla="*/ 0 w 1203375"/>
            <a:gd name="connsiteY7" fmla="*/ 85725 h 276225"/>
            <a:gd name="connsiteX8" fmla="*/ 19050 w 1203375"/>
            <a:gd name="connsiteY8" fmla="*/ 142875 h 276225"/>
            <a:gd name="connsiteX9" fmla="*/ 28575 w 1203375"/>
            <a:gd name="connsiteY9" fmla="*/ 171450 h 276225"/>
            <a:gd name="connsiteX10" fmla="*/ 66675 w 1203375"/>
            <a:gd name="connsiteY10" fmla="*/ 228600 h 276225"/>
            <a:gd name="connsiteX11" fmla="*/ 85725 w 1203375"/>
            <a:gd name="connsiteY11" fmla="*/ 257175 h 276225"/>
            <a:gd name="connsiteX12" fmla="*/ 219075 w 1203375"/>
            <a:gd name="connsiteY12" fmla="*/ 276225 h 276225"/>
            <a:gd name="connsiteX13" fmla="*/ 1171575 w 1203375"/>
            <a:gd name="connsiteY13" fmla="*/ 266700 h 276225"/>
            <a:gd name="connsiteX14" fmla="*/ 1200150 w 1203375"/>
            <a:gd name="connsiteY14" fmla="*/ 247650 h 276225"/>
            <a:gd name="connsiteX15" fmla="*/ 1171575 w 1203375"/>
            <a:gd name="connsiteY15" fmla="*/ 66675 h 276225"/>
            <a:gd name="connsiteX16" fmla="*/ 1143000 w 1203375"/>
            <a:gd name="connsiteY16" fmla="*/ 57150 h 276225"/>
            <a:gd name="connsiteX17" fmla="*/ 914400 w 1203375"/>
            <a:gd name="connsiteY17" fmla="*/ 47625 h 276225"/>
            <a:gd name="connsiteX18" fmla="*/ 838200 w 1203375"/>
            <a:gd name="connsiteY18" fmla="*/ 38100 h 276225"/>
            <a:gd name="connsiteX19" fmla="*/ 809625 w 1203375"/>
            <a:gd name="connsiteY19" fmla="*/ 28575 h 276225"/>
            <a:gd name="connsiteX20" fmla="*/ 685800 w 1203375"/>
            <a:gd name="connsiteY20" fmla="*/ 28575 h 2762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1203375" h="276225">
              <a:moveTo>
                <a:pt x="685800" y="28575"/>
              </a:moveTo>
              <a:cubicBezTo>
                <a:pt x="584812" y="8377"/>
                <a:pt x="644568" y="17994"/>
                <a:pt x="466725" y="9525"/>
              </a:cubicBezTo>
              <a:lnTo>
                <a:pt x="238125" y="0"/>
              </a:lnTo>
              <a:cubicBezTo>
                <a:pt x="203200" y="3175"/>
                <a:pt x="168067" y="4565"/>
                <a:pt x="133350" y="9525"/>
              </a:cubicBezTo>
              <a:cubicBezTo>
                <a:pt x="123411" y="10945"/>
                <a:pt x="112615" y="12778"/>
                <a:pt x="104775" y="19050"/>
              </a:cubicBezTo>
              <a:cubicBezTo>
                <a:pt x="95836" y="26201"/>
                <a:pt x="95433" y="41558"/>
                <a:pt x="85725" y="47625"/>
              </a:cubicBezTo>
              <a:cubicBezTo>
                <a:pt x="68697" y="58268"/>
                <a:pt x="45283" y="55536"/>
                <a:pt x="28575" y="66675"/>
              </a:cubicBezTo>
              <a:lnTo>
                <a:pt x="0" y="85725"/>
              </a:lnTo>
              <a:lnTo>
                <a:pt x="19050" y="142875"/>
              </a:lnTo>
              <a:cubicBezTo>
                <a:pt x="22225" y="152400"/>
                <a:pt x="23006" y="163096"/>
                <a:pt x="28575" y="171450"/>
              </a:cubicBezTo>
              <a:lnTo>
                <a:pt x="66675" y="228600"/>
              </a:lnTo>
              <a:cubicBezTo>
                <a:pt x="73025" y="238125"/>
                <a:pt x="74865" y="253555"/>
                <a:pt x="85725" y="257175"/>
              </a:cubicBezTo>
              <a:cubicBezTo>
                <a:pt x="147569" y="277790"/>
                <a:pt x="104301" y="265791"/>
                <a:pt x="219075" y="276225"/>
              </a:cubicBezTo>
              <a:lnTo>
                <a:pt x="1171575" y="266700"/>
              </a:lnTo>
              <a:cubicBezTo>
                <a:pt x="1183018" y="266367"/>
                <a:pt x="1198886" y="259028"/>
                <a:pt x="1200150" y="247650"/>
              </a:cubicBezTo>
              <a:cubicBezTo>
                <a:pt x="1201014" y="239872"/>
                <a:pt x="1216362" y="102504"/>
                <a:pt x="1171575" y="66675"/>
              </a:cubicBezTo>
              <a:cubicBezTo>
                <a:pt x="1163735" y="60403"/>
                <a:pt x="1153013" y="57892"/>
                <a:pt x="1143000" y="57150"/>
              </a:cubicBezTo>
              <a:cubicBezTo>
                <a:pt x="1066942" y="51516"/>
                <a:pt x="990600" y="50800"/>
                <a:pt x="914400" y="47625"/>
              </a:cubicBezTo>
              <a:cubicBezTo>
                <a:pt x="889000" y="44450"/>
                <a:pt x="863385" y="42679"/>
                <a:pt x="838200" y="38100"/>
              </a:cubicBezTo>
              <a:cubicBezTo>
                <a:pt x="828322" y="36304"/>
                <a:pt x="819643" y="29243"/>
                <a:pt x="809625" y="28575"/>
              </a:cubicBezTo>
              <a:cubicBezTo>
                <a:pt x="771609" y="26041"/>
                <a:pt x="733425" y="28575"/>
                <a:pt x="685800" y="28575"/>
              </a:cubicBezTo>
              <a:close/>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47625</xdr:colOff>
      <xdr:row>0</xdr:row>
      <xdr:rowOff>0</xdr:rowOff>
    </xdr:from>
    <xdr:to>
      <xdr:col>2</xdr:col>
      <xdr:colOff>152400</xdr:colOff>
      <xdr:row>4</xdr:row>
      <xdr:rowOff>85725</xdr:rowOff>
    </xdr:to>
    <xdr:sp macro="" textlink="">
      <xdr:nvSpPr>
        <xdr:cNvPr id="16385" name="Text 1">
          <a:extLst>
            <a:ext uri="{FF2B5EF4-FFF2-40B4-BE49-F238E27FC236}">
              <a16:creationId xmlns:a16="http://schemas.microsoft.com/office/drawing/2014/main" id="{9EAA948E-9509-4B1E-9E11-58D05246C81A}"/>
            </a:ext>
          </a:extLst>
        </xdr:cNvPr>
        <xdr:cNvSpPr txBox="1">
          <a:spLocks noChangeArrowheads="1"/>
        </xdr:cNvSpPr>
      </xdr:nvSpPr>
      <xdr:spPr bwMode="auto">
        <a:xfrm>
          <a:off x="47625" y="0"/>
          <a:ext cx="1323975" cy="7334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State Null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0</a:t>
          </a:r>
          <a:r>
            <a:rPr lang="en-US" sz="1200" b="0" i="0" strike="noStrike">
              <a:solidFill>
                <a:srgbClr val="000000"/>
              </a:solidFill>
              <a:latin typeface="Arial"/>
              <a:cs typeface="Arial"/>
            </a:rPr>
            <a:t>) and Alternate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A</a:t>
          </a:r>
          <a:r>
            <a:rPr lang="en-US" sz="1200" b="0" i="0" strike="noStrike">
              <a:solidFill>
                <a:srgbClr val="000000"/>
              </a:solidFill>
              <a:latin typeface="Arial"/>
              <a:cs typeface="Arial"/>
            </a:rPr>
            <a:t>) Hypotheses. </a:t>
          </a:r>
        </a:p>
      </xdr:txBody>
    </xdr:sp>
    <xdr:clientData/>
  </xdr:twoCellAnchor>
  <xdr:twoCellAnchor>
    <xdr:from>
      <xdr:col>2</xdr:col>
      <xdr:colOff>209550</xdr:colOff>
      <xdr:row>1</xdr:row>
      <xdr:rowOff>142875</xdr:rowOff>
    </xdr:from>
    <xdr:to>
      <xdr:col>5</xdr:col>
      <xdr:colOff>352425</xdr:colOff>
      <xdr:row>5</xdr:row>
      <xdr:rowOff>152400</xdr:rowOff>
    </xdr:to>
    <xdr:sp macro="" textlink="">
      <xdr:nvSpPr>
        <xdr:cNvPr id="16386" name="Text 2">
          <a:extLst>
            <a:ext uri="{FF2B5EF4-FFF2-40B4-BE49-F238E27FC236}">
              <a16:creationId xmlns:a16="http://schemas.microsoft.com/office/drawing/2014/main" id="{7BBCCBF6-6DC3-4DE4-A78D-669ED38BC96C}"/>
            </a:ext>
          </a:extLst>
        </xdr:cNvPr>
        <xdr:cNvSpPr txBox="1">
          <a:spLocks noChangeArrowheads="1"/>
        </xdr:cNvSpPr>
      </xdr:nvSpPr>
      <xdr:spPr bwMode="auto">
        <a:xfrm>
          <a:off x="1428750" y="304800"/>
          <a:ext cx="19716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the significance level</a:t>
          </a:r>
          <a:r>
            <a:rPr lang="en-US" sz="1400" b="0" i="0" strike="noStrike">
              <a:solidFill>
                <a:srgbClr val="000000"/>
              </a:solidFill>
              <a:latin typeface="Arial"/>
              <a:cs typeface="Arial"/>
            </a:rPr>
            <a:t>, </a:t>
          </a:r>
          <a:r>
            <a:rPr lang="el-GR" sz="1400" b="1" i="0" strike="noStrike">
              <a:solidFill>
                <a:srgbClr val="0000FF"/>
              </a:solidFill>
              <a:latin typeface="Calibri"/>
              <a:cs typeface="Arial"/>
            </a:rPr>
            <a:t>α</a:t>
          </a:r>
          <a:endParaRPr lang="en-US" sz="14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(usual choices are .01, .05, .10)</a:t>
          </a:r>
        </a:p>
      </xdr:txBody>
    </xdr:sp>
    <xdr:clientData/>
  </xdr:twoCellAnchor>
  <xdr:twoCellAnchor>
    <xdr:from>
      <xdr:col>4</xdr:col>
      <xdr:colOff>400050</xdr:colOff>
      <xdr:row>6</xdr:row>
      <xdr:rowOff>152400</xdr:rowOff>
    </xdr:from>
    <xdr:to>
      <xdr:col>7</xdr:col>
      <xdr:colOff>104775</xdr:colOff>
      <xdr:row>10</xdr:row>
      <xdr:rowOff>142875</xdr:rowOff>
    </xdr:to>
    <xdr:sp macro="" textlink="">
      <xdr:nvSpPr>
        <xdr:cNvPr id="16387" name="Text 3">
          <a:extLst>
            <a:ext uri="{FF2B5EF4-FFF2-40B4-BE49-F238E27FC236}">
              <a16:creationId xmlns:a16="http://schemas.microsoft.com/office/drawing/2014/main" id="{005A1E88-AAC7-4C80-9C38-CD80F4D49FA1}"/>
            </a:ext>
          </a:extLst>
        </xdr:cNvPr>
        <xdr:cNvSpPr txBox="1">
          <a:spLocks noChangeArrowheads="1"/>
        </xdr:cNvSpPr>
      </xdr:nvSpPr>
      <xdr:spPr bwMode="auto">
        <a:xfrm>
          <a:off x="2838450" y="1123950"/>
          <a:ext cx="1533525" cy="6381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statistics)</a:t>
          </a:r>
        </a:p>
        <a:p>
          <a:pPr algn="ctr" rtl="0">
            <a:defRPr sz="1000"/>
          </a:pPr>
          <a:r>
            <a:rPr lang="en-US" sz="1200" b="1" i="0" strike="noStrike">
              <a:solidFill>
                <a:srgbClr val="0000FF"/>
              </a:solidFill>
              <a:latin typeface="Arial"/>
              <a:cs typeface="Arial"/>
            </a:rPr>
            <a:t>Estimate</a:t>
          </a:r>
          <a:r>
            <a:rPr lang="en-US" sz="1200" b="0" i="0" strike="noStrike">
              <a:solidFill>
                <a:srgbClr val="000000"/>
              </a:solidFill>
              <a:latin typeface="Arial"/>
              <a:cs typeface="Arial"/>
            </a:rPr>
            <a:t> and its </a:t>
          </a:r>
          <a:r>
            <a:rPr lang="en-US" sz="1200" b="1" i="0" strike="noStrike">
              <a:solidFill>
                <a:srgbClr val="0000FF"/>
              </a:solidFill>
              <a:latin typeface="Arial"/>
              <a:cs typeface="Arial"/>
            </a:rPr>
            <a:t>Standard Error</a:t>
          </a:r>
        </a:p>
      </xdr:txBody>
    </xdr:sp>
    <xdr:clientData/>
  </xdr:twoCellAnchor>
  <xdr:twoCellAnchor>
    <xdr:from>
      <xdr:col>1</xdr:col>
      <xdr:colOff>304800</xdr:colOff>
      <xdr:row>7</xdr:row>
      <xdr:rowOff>104775</xdr:rowOff>
    </xdr:from>
    <xdr:to>
      <xdr:col>4</xdr:col>
      <xdr:colOff>190500</xdr:colOff>
      <xdr:row>11</xdr:row>
      <xdr:rowOff>85725</xdr:rowOff>
    </xdr:to>
    <xdr:sp macro="" textlink="">
      <xdr:nvSpPr>
        <xdr:cNvPr id="16388" name="Text 4">
          <a:extLst>
            <a:ext uri="{FF2B5EF4-FFF2-40B4-BE49-F238E27FC236}">
              <a16:creationId xmlns:a16="http://schemas.microsoft.com/office/drawing/2014/main" id="{525D74F6-A0E0-47FF-BD59-FAA009FC86CE}"/>
            </a:ext>
          </a:extLst>
        </xdr:cNvPr>
        <xdr:cNvSpPr txBox="1">
          <a:spLocks noChangeArrowheads="1"/>
        </xdr:cNvSpPr>
      </xdr:nvSpPr>
      <xdr:spPr bwMode="auto">
        <a:xfrm>
          <a:off x="914400" y="1238250"/>
          <a:ext cx="1714500" cy="6286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Find the table value(s) for the confidence level (</a:t>
          </a:r>
          <a:r>
            <a:rPr lang="en-US" sz="1200" b="1" i="0" strike="noStrike">
              <a:solidFill>
                <a:srgbClr val="0000FF"/>
              </a:solidFill>
              <a:latin typeface="Arial"/>
              <a:cs typeface="Arial"/>
            </a:rPr>
            <a:t>1 - </a:t>
          </a:r>
          <a:r>
            <a:rPr lang="el-GR" sz="1400" b="1" i="0" strike="noStrike">
              <a:solidFill>
                <a:srgbClr val="0000FF"/>
              </a:solidFill>
              <a:latin typeface="Calibri"/>
              <a:cs typeface="Arial"/>
            </a:rPr>
            <a:t>α</a:t>
          </a:r>
          <a:r>
            <a:rPr lang="en-US" sz="1200" b="0" i="0" strike="noStrike">
              <a:solidFill>
                <a:srgbClr val="000000"/>
              </a:solidFill>
              <a:latin typeface="Arial"/>
              <a:cs typeface="Arial"/>
            </a:rPr>
            <a:t>)</a:t>
          </a:r>
        </a:p>
      </xdr:txBody>
    </xdr:sp>
    <xdr:clientData/>
  </xdr:twoCellAnchor>
  <xdr:twoCellAnchor>
    <xdr:from>
      <xdr:col>0</xdr:col>
      <xdr:colOff>533400</xdr:colOff>
      <xdr:row>13</xdr:row>
      <xdr:rowOff>38100</xdr:rowOff>
    </xdr:from>
    <xdr:to>
      <xdr:col>6</xdr:col>
      <xdr:colOff>114300</xdr:colOff>
      <xdr:row>14</xdr:row>
      <xdr:rowOff>152400</xdr:rowOff>
    </xdr:to>
    <xdr:sp macro="" textlink="">
      <xdr:nvSpPr>
        <xdr:cNvPr id="16389" name="Text 5">
          <a:extLst>
            <a:ext uri="{FF2B5EF4-FFF2-40B4-BE49-F238E27FC236}">
              <a16:creationId xmlns:a16="http://schemas.microsoft.com/office/drawing/2014/main" id="{AEB63F20-27A6-49F5-B5D5-481E2D14382D}"/>
            </a:ext>
          </a:extLst>
        </xdr:cNvPr>
        <xdr:cNvSpPr txBox="1">
          <a:spLocks noChangeArrowheads="1"/>
        </xdr:cNvSpPr>
      </xdr:nvSpPr>
      <xdr:spPr bwMode="auto">
        <a:xfrm>
          <a:off x="533400" y="2143125"/>
          <a:ext cx="3238500" cy="276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the confidence interval </a:t>
          </a:r>
        </a:p>
        <a:p>
          <a:pPr algn="ctr" rtl="0">
            <a:defRPr sz="1000"/>
          </a:pPr>
          <a:endParaRPr lang="en-US" sz="1200" b="0" i="0" strike="noStrike">
            <a:solidFill>
              <a:srgbClr val="000000"/>
            </a:solidFill>
            <a:latin typeface="Arial"/>
            <a:cs typeface="Arial"/>
          </a:endParaRPr>
        </a:p>
      </xdr:txBody>
    </xdr:sp>
    <xdr:clientData/>
  </xdr:twoCellAnchor>
  <xdr:twoCellAnchor>
    <xdr:from>
      <xdr:col>0</xdr:col>
      <xdr:colOff>152400</xdr:colOff>
      <xdr:row>16</xdr:row>
      <xdr:rowOff>57150</xdr:rowOff>
    </xdr:from>
    <xdr:to>
      <xdr:col>6</xdr:col>
      <xdr:colOff>190500</xdr:colOff>
      <xdr:row>21</xdr:row>
      <xdr:rowOff>142875</xdr:rowOff>
    </xdr:to>
    <xdr:sp macro="" textlink="">
      <xdr:nvSpPr>
        <xdr:cNvPr id="16390" name="Text 6">
          <a:extLst>
            <a:ext uri="{FF2B5EF4-FFF2-40B4-BE49-F238E27FC236}">
              <a16:creationId xmlns:a16="http://schemas.microsoft.com/office/drawing/2014/main" id="{9A362B58-CDBC-4C16-A21B-CA89F7FACDFF}"/>
            </a:ext>
          </a:extLst>
        </xdr:cNvPr>
        <xdr:cNvSpPr txBox="1">
          <a:spLocks noChangeArrowheads="1"/>
        </xdr:cNvSpPr>
      </xdr:nvSpPr>
      <xdr:spPr bwMode="auto">
        <a:xfrm>
          <a:off x="152400" y="2647950"/>
          <a:ext cx="3695700" cy="8953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Compare the null hypothesized value to </a:t>
          </a:r>
        </a:p>
        <a:p>
          <a:pPr algn="ctr" rtl="0">
            <a:defRPr sz="1000"/>
          </a:pPr>
          <a:r>
            <a:rPr lang="en-US" sz="1200" b="0" i="0" strike="noStrike">
              <a:solidFill>
                <a:srgbClr val="000000"/>
              </a:solidFill>
              <a:latin typeface="Arial"/>
              <a:cs typeface="Arial"/>
            </a:rPr>
            <a:t>the Confidence Interval.</a:t>
          </a:r>
        </a:p>
        <a:p>
          <a:pPr algn="ctr" rtl="0">
            <a:defRPr sz="1000"/>
          </a:pPr>
          <a:r>
            <a:rPr lang="en-US" sz="1200" b="1" i="0" strike="noStrike">
              <a:solidFill>
                <a:srgbClr val="000000"/>
              </a:solidFill>
              <a:latin typeface="Arial"/>
              <a:cs typeface="Arial"/>
            </a:rPr>
            <a:t>If H</a:t>
          </a:r>
          <a:r>
            <a:rPr lang="en-US" sz="1200" b="1" i="0" strike="noStrike" baseline="-25000">
              <a:solidFill>
                <a:srgbClr val="000000"/>
              </a:solidFill>
              <a:latin typeface="Arial"/>
              <a:cs typeface="Arial"/>
            </a:rPr>
            <a:t>0</a:t>
          </a:r>
          <a:r>
            <a:rPr lang="en-US" sz="1200" b="1" i="0" strike="noStrike">
              <a:solidFill>
                <a:srgbClr val="000000"/>
              </a:solidFill>
              <a:latin typeface="Arial"/>
              <a:cs typeface="Arial"/>
            </a:rPr>
            <a:t> value is in CI then Accept the Null</a:t>
          </a:r>
          <a:endParaRPr lang="en-US" sz="1200" b="0"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If H</a:t>
          </a:r>
          <a:r>
            <a:rPr lang="en-US" sz="1200" b="1" i="0" strike="noStrike" baseline="-25000">
              <a:solidFill>
                <a:srgbClr val="000000"/>
              </a:solidFill>
              <a:latin typeface="Arial"/>
              <a:cs typeface="Arial"/>
            </a:rPr>
            <a:t>0</a:t>
          </a:r>
          <a:r>
            <a:rPr lang="en-US" sz="1200" b="1" i="0" strike="noStrike">
              <a:solidFill>
                <a:srgbClr val="000000"/>
              </a:solidFill>
              <a:latin typeface="Arial"/>
              <a:cs typeface="Arial"/>
            </a:rPr>
            <a:t> value is NOT in CI then Reject the Null</a:t>
          </a:r>
        </a:p>
      </xdr:txBody>
    </xdr:sp>
    <xdr:clientData/>
  </xdr:twoCellAnchor>
  <xdr:twoCellAnchor>
    <xdr:from>
      <xdr:col>2</xdr:col>
      <xdr:colOff>161925</xdr:colOff>
      <xdr:row>1</xdr:row>
      <xdr:rowOff>0</xdr:rowOff>
    </xdr:from>
    <xdr:to>
      <xdr:col>5</xdr:col>
      <xdr:colOff>419100</xdr:colOff>
      <xdr:row>1</xdr:row>
      <xdr:rowOff>0</xdr:rowOff>
    </xdr:to>
    <xdr:sp macro="" textlink="">
      <xdr:nvSpPr>
        <xdr:cNvPr id="117062" name="Line 7">
          <a:extLst>
            <a:ext uri="{FF2B5EF4-FFF2-40B4-BE49-F238E27FC236}">
              <a16:creationId xmlns:a16="http://schemas.microsoft.com/office/drawing/2014/main" id="{8200C8A1-AB4E-45A1-BA63-F95D78E112DD}"/>
            </a:ext>
          </a:extLst>
        </xdr:cNvPr>
        <xdr:cNvSpPr>
          <a:spLocks noChangeShapeType="1"/>
        </xdr:cNvSpPr>
      </xdr:nvSpPr>
      <xdr:spPr bwMode="auto">
        <a:xfrm flipV="1">
          <a:off x="1381125" y="161925"/>
          <a:ext cx="20859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4</xdr:row>
      <xdr:rowOff>28575</xdr:rowOff>
    </xdr:from>
    <xdr:to>
      <xdr:col>6</xdr:col>
      <xdr:colOff>133350</xdr:colOff>
      <xdr:row>6</xdr:row>
      <xdr:rowOff>152400</xdr:rowOff>
    </xdr:to>
    <xdr:sp macro="" textlink="">
      <xdr:nvSpPr>
        <xdr:cNvPr id="117063" name="Line 8">
          <a:extLst>
            <a:ext uri="{FF2B5EF4-FFF2-40B4-BE49-F238E27FC236}">
              <a16:creationId xmlns:a16="http://schemas.microsoft.com/office/drawing/2014/main" id="{FC51D7AE-1613-42DE-AC64-C97AB876FFE3}"/>
            </a:ext>
          </a:extLst>
        </xdr:cNvPr>
        <xdr:cNvSpPr>
          <a:spLocks noChangeShapeType="1"/>
        </xdr:cNvSpPr>
      </xdr:nvSpPr>
      <xdr:spPr bwMode="auto">
        <a:xfrm flipH="1">
          <a:off x="3790950" y="676275"/>
          <a:ext cx="0" cy="4476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6</xdr:row>
      <xdr:rowOff>0</xdr:rowOff>
    </xdr:from>
    <xdr:to>
      <xdr:col>3</xdr:col>
      <xdr:colOff>0</xdr:colOff>
      <xdr:row>7</xdr:row>
      <xdr:rowOff>104775</xdr:rowOff>
    </xdr:to>
    <xdr:sp macro="" textlink="">
      <xdr:nvSpPr>
        <xdr:cNvPr id="117064" name="Line 9">
          <a:extLst>
            <a:ext uri="{FF2B5EF4-FFF2-40B4-BE49-F238E27FC236}">
              <a16:creationId xmlns:a16="http://schemas.microsoft.com/office/drawing/2014/main" id="{CDFDEBEF-5258-4E31-A055-B6ECFBE320E3}"/>
            </a:ext>
          </a:extLst>
        </xdr:cNvPr>
        <xdr:cNvSpPr>
          <a:spLocks noChangeShapeType="1"/>
        </xdr:cNvSpPr>
      </xdr:nvSpPr>
      <xdr:spPr bwMode="auto">
        <a:xfrm flipH="1">
          <a:off x="1828800" y="9715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314325</xdr:colOff>
      <xdr:row>11</xdr:row>
      <xdr:rowOff>85725</xdr:rowOff>
    </xdr:from>
    <xdr:to>
      <xdr:col>2</xdr:col>
      <xdr:colOff>314325</xdr:colOff>
      <xdr:row>13</xdr:row>
      <xdr:rowOff>19050</xdr:rowOff>
    </xdr:to>
    <xdr:sp macro="" textlink="">
      <xdr:nvSpPr>
        <xdr:cNvPr id="117065" name="Line 10">
          <a:extLst>
            <a:ext uri="{FF2B5EF4-FFF2-40B4-BE49-F238E27FC236}">
              <a16:creationId xmlns:a16="http://schemas.microsoft.com/office/drawing/2014/main" id="{2B8B4227-8E05-4F23-A0AD-4A6B57A769BF}"/>
            </a:ext>
          </a:extLst>
        </xdr:cNvPr>
        <xdr:cNvSpPr>
          <a:spLocks noChangeShapeType="1"/>
        </xdr:cNvSpPr>
      </xdr:nvSpPr>
      <xdr:spPr bwMode="auto">
        <a:xfrm flipH="1">
          <a:off x="1533525" y="18669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257175</xdr:colOff>
      <xdr:row>10</xdr:row>
      <xdr:rowOff>133350</xdr:rowOff>
    </xdr:from>
    <xdr:to>
      <xdr:col>5</xdr:col>
      <xdr:colOff>257175</xdr:colOff>
      <xdr:row>13</xdr:row>
      <xdr:rowOff>0</xdr:rowOff>
    </xdr:to>
    <xdr:sp macro="" textlink="">
      <xdr:nvSpPr>
        <xdr:cNvPr id="117066" name="Line 11">
          <a:extLst>
            <a:ext uri="{FF2B5EF4-FFF2-40B4-BE49-F238E27FC236}">
              <a16:creationId xmlns:a16="http://schemas.microsoft.com/office/drawing/2014/main" id="{B78E8A28-41C9-4DDD-BC38-A163B43B1C4F}"/>
            </a:ext>
          </a:extLst>
        </xdr:cNvPr>
        <xdr:cNvSpPr>
          <a:spLocks noChangeShapeType="1"/>
        </xdr:cNvSpPr>
      </xdr:nvSpPr>
      <xdr:spPr bwMode="auto">
        <a:xfrm>
          <a:off x="3305175" y="1752600"/>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15</xdr:row>
      <xdr:rowOff>0</xdr:rowOff>
    </xdr:from>
    <xdr:to>
      <xdr:col>3</xdr:col>
      <xdr:colOff>333375</xdr:colOff>
      <xdr:row>16</xdr:row>
      <xdr:rowOff>66675</xdr:rowOff>
    </xdr:to>
    <xdr:sp macro="" textlink="">
      <xdr:nvSpPr>
        <xdr:cNvPr id="117067" name="Line 12">
          <a:extLst>
            <a:ext uri="{FF2B5EF4-FFF2-40B4-BE49-F238E27FC236}">
              <a16:creationId xmlns:a16="http://schemas.microsoft.com/office/drawing/2014/main" id="{6B4D4D82-1043-435F-9F43-752053A82038}"/>
            </a:ext>
          </a:extLst>
        </xdr:cNvPr>
        <xdr:cNvSpPr>
          <a:spLocks noChangeShapeType="1"/>
        </xdr:cNvSpPr>
      </xdr:nvSpPr>
      <xdr:spPr bwMode="auto">
        <a:xfrm>
          <a:off x="2162175" y="24288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304800</xdr:colOff>
      <xdr:row>4</xdr:row>
      <xdr:rowOff>76200</xdr:rowOff>
    </xdr:from>
    <xdr:to>
      <xdr:col>0</xdr:col>
      <xdr:colOff>304800</xdr:colOff>
      <xdr:row>16</xdr:row>
      <xdr:rowOff>57150</xdr:rowOff>
    </xdr:to>
    <xdr:sp macro="" textlink="">
      <xdr:nvSpPr>
        <xdr:cNvPr id="117068" name="Line 13">
          <a:extLst>
            <a:ext uri="{FF2B5EF4-FFF2-40B4-BE49-F238E27FC236}">
              <a16:creationId xmlns:a16="http://schemas.microsoft.com/office/drawing/2014/main" id="{F1E64DCC-A671-40E5-B0C0-FC47AF0D1B39}"/>
            </a:ext>
          </a:extLst>
        </xdr:cNvPr>
        <xdr:cNvSpPr>
          <a:spLocks noChangeShapeType="1"/>
        </xdr:cNvSpPr>
      </xdr:nvSpPr>
      <xdr:spPr bwMode="auto">
        <a:xfrm flipH="1">
          <a:off x="304800" y="723900"/>
          <a:ext cx="0" cy="1924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428625</xdr:colOff>
      <xdr:row>0</xdr:row>
      <xdr:rowOff>0</xdr:rowOff>
    </xdr:from>
    <xdr:to>
      <xdr:col>7</xdr:col>
      <xdr:colOff>152400</xdr:colOff>
      <xdr:row>4</xdr:row>
      <xdr:rowOff>9525</xdr:rowOff>
    </xdr:to>
    <xdr:sp macro="" textlink="">
      <xdr:nvSpPr>
        <xdr:cNvPr id="16398" name="Text 14">
          <a:extLst>
            <a:ext uri="{FF2B5EF4-FFF2-40B4-BE49-F238E27FC236}">
              <a16:creationId xmlns:a16="http://schemas.microsoft.com/office/drawing/2014/main" id="{3E9EFA41-9CD5-4E9D-B98F-95EDB5B58645}"/>
            </a:ext>
          </a:extLst>
        </xdr:cNvPr>
        <xdr:cNvSpPr txBox="1">
          <a:spLocks noChangeArrowheads="1"/>
        </xdr:cNvSpPr>
      </xdr:nvSpPr>
      <xdr:spPr bwMode="auto">
        <a:xfrm>
          <a:off x="3476625" y="0"/>
          <a:ext cx="9429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sample of </a:t>
          </a:r>
          <a:r>
            <a:rPr lang="en-US" sz="1200" b="1" i="0" strike="noStrike">
              <a:solidFill>
                <a:srgbClr val="0000FF"/>
              </a:solidFill>
              <a:latin typeface="Arial"/>
              <a:cs typeface="Arial"/>
            </a:rPr>
            <a:t>n </a:t>
          </a:r>
          <a:r>
            <a:rPr lang="en-US" sz="1200" b="0" i="0" strike="noStrike">
              <a:solidFill>
                <a:srgbClr val="000000"/>
              </a:solidFill>
              <a:latin typeface="Arial"/>
              <a:cs typeface="Arial"/>
            </a:rPr>
            <a:t>observations</a:t>
          </a:r>
        </a:p>
      </xdr:txBody>
    </xdr:sp>
    <xdr:clientData/>
  </xdr:twoCellAnchor>
  <xdr:twoCellAnchor>
    <xdr:from>
      <xdr:col>1</xdr:col>
      <xdr:colOff>400050</xdr:colOff>
      <xdr:row>4</xdr:row>
      <xdr:rowOff>85725</xdr:rowOff>
    </xdr:from>
    <xdr:to>
      <xdr:col>1</xdr:col>
      <xdr:colOff>400050</xdr:colOff>
      <xdr:row>7</xdr:row>
      <xdr:rowOff>104775</xdr:rowOff>
    </xdr:to>
    <xdr:sp macro="" textlink="">
      <xdr:nvSpPr>
        <xdr:cNvPr id="117070" name="Line 15">
          <a:extLst>
            <a:ext uri="{FF2B5EF4-FFF2-40B4-BE49-F238E27FC236}">
              <a16:creationId xmlns:a16="http://schemas.microsoft.com/office/drawing/2014/main" id="{A4C20DBE-D2DC-4EF2-8924-7D9AD75D0777}"/>
            </a:ext>
          </a:extLst>
        </xdr:cNvPr>
        <xdr:cNvSpPr>
          <a:spLocks noChangeShapeType="1"/>
        </xdr:cNvSpPr>
      </xdr:nvSpPr>
      <xdr:spPr bwMode="auto">
        <a:xfrm>
          <a:off x="1009650" y="733425"/>
          <a:ext cx="0" cy="5048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114300</xdr:colOff>
      <xdr:row>4</xdr:row>
      <xdr:rowOff>85725</xdr:rowOff>
    </xdr:from>
    <xdr:to>
      <xdr:col>1</xdr:col>
      <xdr:colOff>114300</xdr:colOff>
      <xdr:row>13</xdr:row>
      <xdr:rowOff>28575</xdr:rowOff>
    </xdr:to>
    <xdr:sp macro="" textlink="">
      <xdr:nvSpPr>
        <xdr:cNvPr id="117071" name="Line 16">
          <a:extLst>
            <a:ext uri="{FF2B5EF4-FFF2-40B4-BE49-F238E27FC236}">
              <a16:creationId xmlns:a16="http://schemas.microsoft.com/office/drawing/2014/main" id="{60975BF1-65DF-4C61-B27D-97AC2F8E3F4F}"/>
            </a:ext>
          </a:extLst>
        </xdr:cNvPr>
        <xdr:cNvSpPr>
          <a:spLocks noChangeShapeType="1"/>
        </xdr:cNvSpPr>
      </xdr:nvSpPr>
      <xdr:spPr bwMode="auto">
        <a:xfrm>
          <a:off x="723900" y="733425"/>
          <a:ext cx="0" cy="1400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581025</xdr:colOff>
      <xdr:row>0</xdr:row>
      <xdr:rowOff>9525</xdr:rowOff>
    </xdr:from>
    <xdr:to>
      <xdr:col>4</xdr:col>
      <xdr:colOff>180975</xdr:colOff>
      <xdr:row>4</xdr:row>
      <xdr:rowOff>95250</xdr:rowOff>
    </xdr:to>
    <xdr:sp macro="" textlink="">
      <xdr:nvSpPr>
        <xdr:cNvPr id="17409" name="Text 1">
          <a:extLst>
            <a:ext uri="{FF2B5EF4-FFF2-40B4-BE49-F238E27FC236}">
              <a16:creationId xmlns:a16="http://schemas.microsoft.com/office/drawing/2014/main" id="{FBDDD158-DA55-415F-A007-D8A2388C6CDD}"/>
            </a:ext>
          </a:extLst>
        </xdr:cNvPr>
        <xdr:cNvSpPr txBox="1">
          <a:spLocks noChangeArrowheads="1"/>
        </xdr:cNvSpPr>
      </xdr:nvSpPr>
      <xdr:spPr bwMode="auto">
        <a:xfrm>
          <a:off x="1190625" y="9525"/>
          <a:ext cx="1428750" cy="7334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State Null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0</a:t>
          </a:r>
          <a:r>
            <a:rPr lang="en-US" sz="1200" b="0" i="0" strike="noStrike">
              <a:solidFill>
                <a:srgbClr val="000000"/>
              </a:solidFill>
              <a:latin typeface="Arial"/>
              <a:cs typeface="Arial"/>
            </a:rPr>
            <a:t>)and Alternate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A</a:t>
          </a:r>
          <a:r>
            <a:rPr lang="en-US" sz="1200" b="0" i="0" strike="noStrike">
              <a:solidFill>
                <a:srgbClr val="000000"/>
              </a:solidFill>
              <a:latin typeface="Arial"/>
              <a:cs typeface="Arial"/>
            </a:rPr>
            <a:t>) Hypotheses. </a:t>
          </a:r>
        </a:p>
      </xdr:txBody>
    </xdr:sp>
    <xdr:clientData/>
  </xdr:twoCellAnchor>
  <xdr:twoCellAnchor>
    <xdr:from>
      <xdr:col>4</xdr:col>
      <xdr:colOff>209550</xdr:colOff>
      <xdr:row>0</xdr:row>
      <xdr:rowOff>28575</xdr:rowOff>
    </xdr:from>
    <xdr:to>
      <xdr:col>7</xdr:col>
      <xdr:colOff>285750</xdr:colOff>
      <xdr:row>3</xdr:row>
      <xdr:rowOff>133350</xdr:rowOff>
    </xdr:to>
    <xdr:sp macro="" textlink="">
      <xdr:nvSpPr>
        <xdr:cNvPr id="17410" name="Text 2">
          <a:extLst>
            <a:ext uri="{FF2B5EF4-FFF2-40B4-BE49-F238E27FC236}">
              <a16:creationId xmlns:a16="http://schemas.microsoft.com/office/drawing/2014/main" id="{04528F48-EE2E-4E50-B413-EB86357AF91A}"/>
            </a:ext>
          </a:extLst>
        </xdr:cNvPr>
        <xdr:cNvSpPr txBox="1">
          <a:spLocks noChangeArrowheads="1"/>
        </xdr:cNvSpPr>
      </xdr:nvSpPr>
      <xdr:spPr bwMode="auto">
        <a:xfrm>
          <a:off x="2647950" y="28575"/>
          <a:ext cx="1905000" cy="5905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the significance level, </a:t>
          </a:r>
          <a:r>
            <a:rPr lang="el-GR" sz="1400" b="1" i="0" strike="noStrike">
              <a:solidFill>
                <a:srgbClr val="0000FF"/>
              </a:solidFill>
              <a:latin typeface="Calibri"/>
              <a:cs typeface="Arial"/>
            </a:rPr>
            <a:t>α</a:t>
          </a:r>
          <a:r>
            <a:rPr lang="en-US" sz="1400" b="1" i="0" strike="noStrike">
              <a:solidFill>
                <a:srgbClr val="0000FF"/>
              </a:solidFill>
              <a:latin typeface="Arial"/>
              <a:cs typeface="Arial"/>
            </a:rPr>
            <a:t> </a:t>
          </a:r>
          <a:endParaRPr lang="en-US" sz="14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(usual choices are .01, .05, .10)</a:t>
          </a:r>
        </a:p>
      </xdr:txBody>
    </xdr:sp>
    <xdr:clientData/>
  </xdr:twoCellAnchor>
  <xdr:twoCellAnchor>
    <xdr:from>
      <xdr:col>0</xdr:col>
      <xdr:colOff>47625</xdr:colOff>
      <xdr:row>0</xdr:row>
      <xdr:rowOff>95250</xdr:rowOff>
    </xdr:from>
    <xdr:to>
      <xdr:col>1</xdr:col>
      <xdr:colOff>381000</xdr:colOff>
      <xdr:row>4</xdr:row>
      <xdr:rowOff>104775</xdr:rowOff>
    </xdr:to>
    <xdr:sp macro="" textlink="">
      <xdr:nvSpPr>
        <xdr:cNvPr id="17411" name="Text 3">
          <a:extLst>
            <a:ext uri="{FF2B5EF4-FFF2-40B4-BE49-F238E27FC236}">
              <a16:creationId xmlns:a16="http://schemas.microsoft.com/office/drawing/2014/main" id="{1B49AF61-DFF2-4959-9793-83ECA59810FE}"/>
            </a:ext>
          </a:extLst>
        </xdr:cNvPr>
        <xdr:cNvSpPr txBox="1">
          <a:spLocks noChangeArrowheads="1"/>
        </xdr:cNvSpPr>
      </xdr:nvSpPr>
      <xdr:spPr bwMode="auto">
        <a:xfrm>
          <a:off x="47625" y="95250"/>
          <a:ext cx="9429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sample of </a:t>
          </a:r>
          <a:r>
            <a:rPr lang="en-US" sz="1200" b="1" i="0" strike="noStrike">
              <a:solidFill>
                <a:srgbClr val="0000FF"/>
              </a:solidFill>
              <a:latin typeface="Arial"/>
              <a:cs typeface="Arial"/>
            </a:rPr>
            <a:t>n </a:t>
          </a:r>
          <a:r>
            <a:rPr lang="en-US" sz="1200" b="0" i="0" strike="noStrike">
              <a:solidFill>
                <a:srgbClr val="000000"/>
              </a:solidFill>
              <a:latin typeface="Arial"/>
              <a:cs typeface="Arial"/>
            </a:rPr>
            <a:t>observations</a:t>
          </a:r>
        </a:p>
      </xdr:txBody>
    </xdr:sp>
    <xdr:clientData/>
  </xdr:twoCellAnchor>
  <xdr:twoCellAnchor>
    <xdr:from>
      <xdr:col>0</xdr:col>
      <xdr:colOff>38100</xdr:colOff>
      <xdr:row>6</xdr:row>
      <xdr:rowOff>19050</xdr:rowOff>
    </xdr:from>
    <xdr:to>
      <xdr:col>2</xdr:col>
      <xdr:colOff>133350</xdr:colOff>
      <xdr:row>9</xdr:row>
      <xdr:rowOff>28575</xdr:rowOff>
    </xdr:to>
    <xdr:sp macro="" textlink="">
      <xdr:nvSpPr>
        <xdr:cNvPr id="17412" name="Text 4">
          <a:extLst>
            <a:ext uri="{FF2B5EF4-FFF2-40B4-BE49-F238E27FC236}">
              <a16:creationId xmlns:a16="http://schemas.microsoft.com/office/drawing/2014/main" id="{C2358855-F333-4006-82FC-7B83918E4D9E}"/>
            </a:ext>
          </a:extLst>
        </xdr:cNvPr>
        <xdr:cNvSpPr txBox="1">
          <a:spLocks noChangeArrowheads="1"/>
        </xdr:cNvSpPr>
      </xdr:nvSpPr>
      <xdr:spPr bwMode="auto">
        <a:xfrm>
          <a:off x="38100" y="990600"/>
          <a:ext cx="1314450" cy="49530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sample statistics</a:t>
          </a:r>
        </a:p>
      </xdr:txBody>
    </xdr:sp>
    <xdr:clientData/>
  </xdr:twoCellAnchor>
  <xdr:twoCellAnchor>
    <xdr:from>
      <xdr:col>3</xdr:col>
      <xdr:colOff>371475</xdr:colOff>
      <xdr:row>6</xdr:row>
      <xdr:rowOff>47625</xdr:rowOff>
    </xdr:from>
    <xdr:to>
      <xdr:col>7</xdr:col>
      <xdr:colOff>228600</xdr:colOff>
      <xdr:row>9</xdr:row>
      <xdr:rowOff>57150</xdr:rowOff>
    </xdr:to>
    <xdr:sp macro="" textlink="">
      <xdr:nvSpPr>
        <xdr:cNvPr id="17414" name="Text 6">
          <a:extLst>
            <a:ext uri="{FF2B5EF4-FFF2-40B4-BE49-F238E27FC236}">
              <a16:creationId xmlns:a16="http://schemas.microsoft.com/office/drawing/2014/main" id="{C375B431-8D78-43D8-9C67-160982443A7C}"/>
            </a:ext>
          </a:extLst>
        </xdr:cNvPr>
        <xdr:cNvSpPr txBox="1">
          <a:spLocks noChangeArrowheads="1"/>
        </xdr:cNvSpPr>
      </xdr:nvSpPr>
      <xdr:spPr bwMode="auto">
        <a:xfrm>
          <a:off x="2200275" y="1019175"/>
          <a:ext cx="2295525" cy="49530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Find the Critical Value or Values from the probability table</a:t>
          </a:r>
        </a:p>
      </xdr:txBody>
    </xdr:sp>
    <xdr:clientData/>
  </xdr:twoCellAnchor>
  <xdr:twoCellAnchor>
    <xdr:from>
      <xdr:col>0</xdr:col>
      <xdr:colOff>57150</xdr:colOff>
      <xdr:row>10</xdr:row>
      <xdr:rowOff>57150</xdr:rowOff>
    </xdr:from>
    <xdr:to>
      <xdr:col>3</xdr:col>
      <xdr:colOff>0</xdr:colOff>
      <xdr:row>13</xdr:row>
      <xdr:rowOff>38100</xdr:rowOff>
    </xdr:to>
    <xdr:sp macro="" textlink="">
      <xdr:nvSpPr>
        <xdr:cNvPr id="17415" name="Text 7">
          <a:extLst>
            <a:ext uri="{FF2B5EF4-FFF2-40B4-BE49-F238E27FC236}">
              <a16:creationId xmlns:a16="http://schemas.microsoft.com/office/drawing/2014/main" id="{FE15D346-4FA2-4F93-9C4B-22CAFC3970A1}"/>
            </a:ext>
          </a:extLst>
        </xdr:cNvPr>
        <xdr:cNvSpPr txBox="1">
          <a:spLocks noChangeArrowheads="1"/>
        </xdr:cNvSpPr>
      </xdr:nvSpPr>
      <xdr:spPr bwMode="auto">
        <a:xfrm>
          <a:off x="57150" y="1676400"/>
          <a:ext cx="1771650" cy="4667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the </a:t>
          </a:r>
        </a:p>
        <a:p>
          <a:pPr algn="ctr" rtl="0">
            <a:defRPr sz="1000"/>
          </a:pPr>
          <a:r>
            <a:rPr lang="en-US" sz="1200" b="1" i="0" strike="noStrike">
              <a:solidFill>
                <a:srgbClr val="0000FF"/>
              </a:solidFill>
              <a:latin typeface="Arial"/>
              <a:cs typeface="Arial"/>
            </a:rPr>
            <a:t>Test Statistic (TS)</a:t>
          </a: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0</xdr:col>
      <xdr:colOff>419100</xdr:colOff>
      <xdr:row>15</xdr:row>
      <xdr:rowOff>76200</xdr:rowOff>
    </xdr:from>
    <xdr:to>
      <xdr:col>7</xdr:col>
      <xdr:colOff>104775</xdr:colOff>
      <xdr:row>18</xdr:row>
      <xdr:rowOff>66675</xdr:rowOff>
    </xdr:to>
    <xdr:sp macro="" textlink="">
      <xdr:nvSpPr>
        <xdr:cNvPr id="17416" name="Text 8">
          <a:extLst>
            <a:ext uri="{FF2B5EF4-FFF2-40B4-BE49-F238E27FC236}">
              <a16:creationId xmlns:a16="http://schemas.microsoft.com/office/drawing/2014/main" id="{55DA690C-DED9-4BB6-99F6-4285BED6A7C6}"/>
            </a:ext>
          </a:extLst>
        </xdr:cNvPr>
        <xdr:cNvSpPr txBox="1">
          <a:spLocks noChangeArrowheads="1"/>
        </xdr:cNvSpPr>
      </xdr:nvSpPr>
      <xdr:spPr bwMode="auto">
        <a:xfrm>
          <a:off x="419100" y="2505075"/>
          <a:ext cx="3952875" cy="4762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Determine which region contains the Test Statistic and indicate the corresponding conclusion.</a:t>
          </a:r>
        </a:p>
      </xdr:txBody>
    </xdr:sp>
    <xdr:clientData/>
  </xdr:twoCellAnchor>
  <xdr:twoCellAnchor>
    <xdr:from>
      <xdr:col>0</xdr:col>
      <xdr:colOff>495300</xdr:colOff>
      <xdr:row>4</xdr:row>
      <xdr:rowOff>114300</xdr:rowOff>
    </xdr:from>
    <xdr:to>
      <xdr:col>0</xdr:col>
      <xdr:colOff>495300</xdr:colOff>
      <xdr:row>6</xdr:row>
      <xdr:rowOff>19050</xdr:rowOff>
    </xdr:to>
    <xdr:sp macro="" textlink="">
      <xdr:nvSpPr>
        <xdr:cNvPr id="118107" name="Line 9">
          <a:extLst>
            <a:ext uri="{FF2B5EF4-FFF2-40B4-BE49-F238E27FC236}">
              <a16:creationId xmlns:a16="http://schemas.microsoft.com/office/drawing/2014/main" id="{B8571AB0-4FD0-497D-BBB7-84F5580A3F1A}"/>
            </a:ext>
          </a:extLst>
        </xdr:cNvPr>
        <xdr:cNvSpPr>
          <a:spLocks noChangeShapeType="1"/>
        </xdr:cNvSpPr>
      </xdr:nvSpPr>
      <xdr:spPr bwMode="auto">
        <a:xfrm>
          <a:off x="495300" y="762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390525</xdr:colOff>
      <xdr:row>3</xdr:row>
      <xdr:rowOff>123825</xdr:rowOff>
    </xdr:from>
    <xdr:to>
      <xdr:col>5</xdr:col>
      <xdr:colOff>390525</xdr:colOff>
      <xdr:row>6</xdr:row>
      <xdr:rowOff>57150</xdr:rowOff>
    </xdr:to>
    <xdr:sp macro="" textlink="">
      <xdr:nvSpPr>
        <xdr:cNvPr id="118108" name="Line 10">
          <a:extLst>
            <a:ext uri="{FF2B5EF4-FFF2-40B4-BE49-F238E27FC236}">
              <a16:creationId xmlns:a16="http://schemas.microsoft.com/office/drawing/2014/main" id="{4A97F29D-874C-4B8C-B8E8-AD29C105EBBD}"/>
            </a:ext>
          </a:extLst>
        </xdr:cNvPr>
        <xdr:cNvSpPr>
          <a:spLocks noChangeShapeType="1"/>
        </xdr:cNvSpPr>
      </xdr:nvSpPr>
      <xdr:spPr bwMode="auto">
        <a:xfrm flipH="1">
          <a:off x="3438525" y="609600"/>
          <a:ext cx="0" cy="419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523875</xdr:colOff>
      <xdr:row>9</xdr:row>
      <xdr:rowOff>38100</xdr:rowOff>
    </xdr:from>
    <xdr:to>
      <xdr:col>0</xdr:col>
      <xdr:colOff>523875</xdr:colOff>
      <xdr:row>10</xdr:row>
      <xdr:rowOff>66675</xdr:rowOff>
    </xdr:to>
    <xdr:sp macro="" textlink="">
      <xdr:nvSpPr>
        <xdr:cNvPr id="118109" name="Line 11">
          <a:extLst>
            <a:ext uri="{FF2B5EF4-FFF2-40B4-BE49-F238E27FC236}">
              <a16:creationId xmlns:a16="http://schemas.microsoft.com/office/drawing/2014/main" id="{49F49C2A-B54C-46AB-B176-1ECF508C7B5E}"/>
            </a:ext>
          </a:extLst>
        </xdr:cNvPr>
        <xdr:cNvSpPr>
          <a:spLocks noChangeShapeType="1"/>
        </xdr:cNvSpPr>
      </xdr:nvSpPr>
      <xdr:spPr bwMode="auto">
        <a:xfrm>
          <a:off x="523875" y="14954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2</xdr:row>
      <xdr:rowOff>76200</xdr:rowOff>
    </xdr:from>
    <xdr:to>
      <xdr:col>1</xdr:col>
      <xdr:colOff>581025</xdr:colOff>
      <xdr:row>2</xdr:row>
      <xdr:rowOff>76200</xdr:rowOff>
    </xdr:to>
    <xdr:sp macro="" textlink="">
      <xdr:nvSpPr>
        <xdr:cNvPr id="118110" name="Line 15">
          <a:extLst>
            <a:ext uri="{FF2B5EF4-FFF2-40B4-BE49-F238E27FC236}">
              <a16:creationId xmlns:a16="http://schemas.microsoft.com/office/drawing/2014/main" id="{9A4EB5D9-8DA6-4F7D-A96F-3E3F9FA4D71F}"/>
            </a:ext>
          </a:extLst>
        </xdr:cNvPr>
        <xdr:cNvSpPr>
          <a:spLocks noChangeShapeType="1"/>
        </xdr:cNvSpPr>
      </xdr:nvSpPr>
      <xdr:spPr bwMode="auto">
        <a:xfrm flipH="1">
          <a:off x="990600" y="4000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304800</xdr:colOff>
      <xdr:row>4</xdr:row>
      <xdr:rowOff>95250</xdr:rowOff>
    </xdr:from>
    <xdr:to>
      <xdr:col>2</xdr:col>
      <xdr:colOff>304800</xdr:colOff>
      <xdr:row>10</xdr:row>
      <xdr:rowOff>38100</xdr:rowOff>
    </xdr:to>
    <xdr:sp macro="" textlink="">
      <xdr:nvSpPr>
        <xdr:cNvPr id="118111" name="Line 16">
          <a:extLst>
            <a:ext uri="{FF2B5EF4-FFF2-40B4-BE49-F238E27FC236}">
              <a16:creationId xmlns:a16="http://schemas.microsoft.com/office/drawing/2014/main" id="{7FCF01ED-1EFD-4361-8614-A1DB54B8B909}"/>
            </a:ext>
          </a:extLst>
        </xdr:cNvPr>
        <xdr:cNvSpPr>
          <a:spLocks noChangeShapeType="1"/>
        </xdr:cNvSpPr>
      </xdr:nvSpPr>
      <xdr:spPr bwMode="auto">
        <a:xfrm flipH="1">
          <a:off x="1524000" y="742950"/>
          <a:ext cx="0" cy="914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11</xdr:row>
      <xdr:rowOff>47625</xdr:rowOff>
    </xdr:from>
    <xdr:to>
      <xdr:col>7</xdr:col>
      <xdr:colOff>219075</xdr:colOff>
      <xdr:row>13</xdr:row>
      <xdr:rowOff>133350</xdr:rowOff>
    </xdr:to>
    <xdr:sp macro="" textlink="">
      <xdr:nvSpPr>
        <xdr:cNvPr id="17425" name="Text 17">
          <a:extLst>
            <a:ext uri="{FF2B5EF4-FFF2-40B4-BE49-F238E27FC236}">
              <a16:creationId xmlns:a16="http://schemas.microsoft.com/office/drawing/2014/main" id="{1F2E0370-5764-4AE0-9E5D-6984A23CAF89}"/>
            </a:ext>
          </a:extLst>
        </xdr:cNvPr>
        <xdr:cNvSpPr txBox="1">
          <a:spLocks noChangeArrowheads="1"/>
        </xdr:cNvSpPr>
      </xdr:nvSpPr>
      <xdr:spPr bwMode="auto">
        <a:xfrm>
          <a:off x="2143125" y="1828800"/>
          <a:ext cx="2343150" cy="4095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Specify Regions for Accepting and Rejecting the Null</a:t>
          </a:r>
        </a:p>
      </xdr:txBody>
    </xdr:sp>
    <xdr:clientData/>
  </xdr:twoCellAnchor>
  <xdr:twoCellAnchor>
    <xdr:from>
      <xdr:col>3</xdr:col>
      <xdr:colOff>561975</xdr:colOff>
      <xdr:row>4</xdr:row>
      <xdr:rowOff>95250</xdr:rowOff>
    </xdr:from>
    <xdr:to>
      <xdr:col>4</xdr:col>
      <xdr:colOff>171450</xdr:colOff>
      <xdr:row>6</xdr:row>
      <xdr:rowOff>57150</xdr:rowOff>
    </xdr:to>
    <xdr:sp macro="" textlink="">
      <xdr:nvSpPr>
        <xdr:cNvPr id="118113" name="Line 18">
          <a:extLst>
            <a:ext uri="{FF2B5EF4-FFF2-40B4-BE49-F238E27FC236}">
              <a16:creationId xmlns:a16="http://schemas.microsoft.com/office/drawing/2014/main" id="{A152C2C0-7B34-4A14-995E-6F27879EAE4E}"/>
            </a:ext>
          </a:extLst>
        </xdr:cNvPr>
        <xdr:cNvSpPr>
          <a:spLocks noChangeShapeType="1"/>
        </xdr:cNvSpPr>
      </xdr:nvSpPr>
      <xdr:spPr bwMode="auto">
        <a:xfrm>
          <a:off x="2390775" y="742950"/>
          <a:ext cx="219075"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133350</xdr:colOff>
      <xdr:row>13</xdr:row>
      <xdr:rowOff>57150</xdr:rowOff>
    </xdr:from>
    <xdr:to>
      <xdr:col>2</xdr:col>
      <xdr:colOff>133350</xdr:colOff>
      <xdr:row>15</xdr:row>
      <xdr:rowOff>57150</xdr:rowOff>
    </xdr:to>
    <xdr:sp macro="" textlink="">
      <xdr:nvSpPr>
        <xdr:cNvPr id="118114" name="Line 19">
          <a:extLst>
            <a:ext uri="{FF2B5EF4-FFF2-40B4-BE49-F238E27FC236}">
              <a16:creationId xmlns:a16="http://schemas.microsoft.com/office/drawing/2014/main" id="{7A88FB87-9E57-4B19-B7C6-FFB457D4368E}"/>
            </a:ext>
          </a:extLst>
        </xdr:cNvPr>
        <xdr:cNvSpPr>
          <a:spLocks noChangeShapeType="1"/>
        </xdr:cNvSpPr>
      </xdr:nvSpPr>
      <xdr:spPr bwMode="auto">
        <a:xfrm>
          <a:off x="1352550" y="21621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13</xdr:row>
      <xdr:rowOff>142875</xdr:rowOff>
    </xdr:from>
    <xdr:to>
      <xdr:col>5</xdr:col>
      <xdr:colOff>123825</xdr:colOff>
      <xdr:row>15</xdr:row>
      <xdr:rowOff>57150</xdr:rowOff>
    </xdr:to>
    <xdr:sp macro="" textlink="">
      <xdr:nvSpPr>
        <xdr:cNvPr id="118115" name="Line 20">
          <a:extLst>
            <a:ext uri="{FF2B5EF4-FFF2-40B4-BE49-F238E27FC236}">
              <a16:creationId xmlns:a16="http://schemas.microsoft.com/office/drawing/2014/main" id="{84DAE915-ABFF-4753-9A63-90D5B5FE44F7}"/>
            </a:ext>
          </a:extLst>
        </xdr:cNvPr>
        <xdr:cNvSpPr>
          <a:spLocks noChangeShapeType="1"/>
        </xdr:cNvSpPr>
      </xdr:nvSpPr>
      <xdr:spPr bwMode="auto">
        <a:xfrm>
          <a:off x="3171825" y="22479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171450</xdr:colOff>
      <xdr:row>9</xdr:row>
      <xdr:rowOff>47625</xdr:rowOff>
    </xdr:from>
    <xdr:to>
      <xdr:col>5</xdr:col>
      <xdr:colOff>171450</xdr:colOff>
      <xdr:row>11</xdr:row>
      <xdr:rowOff>28575</xdr:rowOff>
    </xdr:to>
    <xdr:sp macro="" textlink="">
      <xdr:nvSpPr>
        <xdr:cNvPr id="118116" name="Line 21">
          <a:extLst>
            <a:ext uri="{FF2B5EF4-FFF2-40B4-BE49-F238E27FC236}">
              <a16:creationId xmlns:a16="http://schemas.microsoft.com/office/drawing/2014/main" id="{F9EF01A2-8EC8-4A75-A047-BB3167EF01E2}"/>
            </a:ext>
          </a:extLst>
        </xdr:cNvPr>
        <xdr:cNvSpPr>
          <a:spLocks noChangeShapeType="1"/>
        </xdr:cNvSpPr>
      </xdr:nvSpPr>
      <xdr:spPr bwMode="auto">
        <a:xfrm>
          <a:off x="3219450" y="1504950"/>
          <a:ext cx="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581025</xdr:colOff>
      <xdr:row>0</xdr:row>
      <xdr:rowOff>9525</xdr:rowOff>
    </xdr:from>
    <xdr:to>
      <xdr:col>4</xdr:col>
      <xdr:colOff>180975</xdr:colOff>
      <xdr:row>4</xdr:row>
      <xdr:rowOff>95250</xdr:rowOff>
    </xdr:to>
    <xdr:sp macro="" textlink="">
      <xdr:nvSpPr>
        <xdr:cNvPr id="18433" name="Text 1">
          <a:extLst>
            <a:ext uri="{FF2B5EF4-FFF2-40B4-BE49-F238E27FC236}">
              <a16:creationId xmlns:a16="http://schemas.microsoft.com/office/drawing/2014/main" id="{0ADAA407-3CA8-4B83-B530-526DF0E1E10C}"/>
            </a:ext>
          </a:extLst>
        </xdr:cNvPr>
        <xdr:cNvSpPr txBox="1">
          <a:spLocks noChangeArrowheads="1"/>
        </xdr:cNvSpPr>
      </xdr:nvSpPr>
      <xdr:spPr bwMode="auto">
        <a:xfrm>
          <a:off x="1190625" y="9525"/>
          <a:ext cx="1428750" cy="7334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State Null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0</a:t>
          </a:r>
          <a:r>
            <a:rPr lang="en-US" sz="1200" b="0" i="0" strike="noStrike">
              <a:solidFill>
                <a:srgbClr val="000000"/>
              </a:solidFill>
              <a:latin typeface="Arial"/>
              <a:cs typeface="Arial"/>
            </a:rPr>
            <a:t>)and Alternate (</a:t>
          </a:r>
          <a:r>
            <a:rPr lang="en-US" sz="1200" b="1" i="0" strike="noStrike">
              <a:solidFill>
                <a:srgbClr val="0000FF"/>
              </a:solidFill>
              <a:latin typeface="Arial"/>
              <a:cs typeface="Arial"/>
            </a:rPr>
            <a:t>H</a:t>
          </a:r>
          <a:r>
            <a:rPr lang="en-US" sz="1200" b="1" i="0" strike="noStrike" baseline="-25000">
              <a:solidFill>
                <a:srgbClr val="0000FF"/>
              </a:solidFill>
              <a:latin typeface="Arial"/>
              <a:cs typeface="Arial"/>
            </a:rPr>
            <a:t>A</a:t>
          </a:r>
          <a:r>
            <a:rPr lang="en-US" sz="1200" b="0" i="0" strike="noStrike">
              <a:solidFill>
                <a:srgbClr val="000000"/>
              </a:solidFill>
              <a:latin typeface="Arial"/>
              <a:cs typeface="Arial"/>
            </a:rPr>
            <a:t>) Hypotheses. </a:t>
          </a:r>
        </a:p>
      </xdr:txBody>
    </xdr:sp>
    <xdr:clientData/>
  </xdr:twoCellAnchor>
  <xdr:twoCellAnchor>
    <xdr:from>
      <xdr:col>4</xdr:col>
      <xdr:colOff>247650</xdr:colOff>
      <xdr:row>1</xdr:row>
      <xdr:rowOff>95250</xdr:rowOff>
    </xdr:from>
    <xdr:to>
      <xdr:col>7</xdr:col>
      <xdr:colOff>323850</xdr:colOff>
      <xdr:row>5</xdr:row>
      <xdr:rowOff>38100</xdr:rowOff>
    </xdr:to>
    <xdr:sp macro="" textlink="">
      <xdr:nvSpPr>
        <xdr:cNvPr id="18434" name="Text 2">
          <a:extLst>
            <a:ext uri="{FF2B5EF4-FFF2-40B4-BE49-F238E27FC236}">
              <a16:creationId xmlns:a16="http://schemas.microsoft.com/office/drawing/2014/main" id="{F0CBE44F-13CC-4B08-95CA-E7B59469E8EB}"/>
            </a:ext>
          </a:extLst>
        </xdr:cNvPr>
        <xdr:cNvSpPr txBox="1">
          <a:spLocks noChangeArrowheads="1"/>
        </xdr:cNvSpPr>
      </xdr:nvSpPr>
      <xdr:spPr bwMode="auto">
        <a:xfrm>
          <a:off x="2686050" y="257175"/>
          <a:ext cx="1905000" cy="5905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the significance level, </a:t>
          </a:r>
          <a:r>
            <a:rPr lang="el-GR" sz="1400" b="1" i="0" strike="noStrike">
              <a:solidFill>
                <a:srgbClr val="0000FF"/>
              </a:solidFill>
              <a:latin typeface="Calibri"/>
              <a:cs typeface="Arial"/>
            </a:rPr>
            <a:t>α</a:t>
          </a:r>
          <a:r>
            <a:rPr lang="en-US" sz="1400" b="1" i="0" strike="noStrike">
              <a:solidFill>
                <a:srgbClr val="0000FF"/>
              </a:solidFill>
              <a:latin typeface="Arial"/>
              <a:cs typeface="Arial"/>
            </a:rPr>
            <a:t> </a:t>
          </a:r>
          <a:endParaRPr lang="en-US" sz="1400" b="0" i="0" strike="noStrike">
            <a:solidFill>
              <a:srgbClr val="000000"/>
            </a:solidFill>
            <a:latin typeface="Arial"/>
            <a:cs typeface="Arial"/>
          </a:endParaRPr>
        </a:p>
        <a:p>
          <a:pPr algn="ctr" rtl="0">
            <a:defRPr sz="1000"/>
          </a:pPr>
          <a:r>
            <a:rPr lang="en-US" sz="1000" b="1" i="0" strike="noStrike">
              <a:solidFill>
                <a:srgbClr val="000000"/>
              </a:solidFill>
              <a:latin typeface="Arial"/>
              <a:cs typeface="Arial"/>
            </a:rPr>
            <a:t>(usual choices are .01, .05, .10)</a:t>
          </a:r>
        </a:p>
      </xdr:txBody>
    </xdr:sp>
    <xdr:clientData/>
  </xdr:twoCellAnchor>
  <xdr:twoCellAnchor>
    <xdr:from>
      <xdr:col>0</xdr:col>
      <xdr:colOff>47625</xdr:colOff>
      <xdr:row>0</xdr:row>
      <xdr:rowOff>95250</xdr:rowOff>
    </xdr:from>
    <xdr:to>
      <xdr:col>1</xdr:col>
      <xdr:colOff>381000</xdr:colOff>
      <xdr:row>4</xdr:row>
      <xdr:rowOff>104775</xdr:rowOff>
    </xdr:to>
    <xdr:sp macro="" textlink="">
      <xdr:nvSpPr>
        <xdr:cNvPr id="18435" name="Text 3">
          <a:extLst>
            <a:ext uri="{FF2B5EF4-FFF2-40B4-BE49-F238E27FC236}">
              <a16:creationId xmlns:a16="http://schemas.microsoft.com/office/drawing/2014/main" id="{56DB91F7-EEE8-408F-A330-D49319116FDE}"/>
            </a:ext>
          </a:extLst>
        </xdr:cNvPr>
        <xdr:cNvSpPr txBox="1">
          <a:spLocks noChangeArrowheads="1"/>
        </xdr:cNvSpPr>
      </xdr:nvSpPr>
      <xdr:spPr bwMode="auto">
        <a:xfrm>
          <a:off x="47625" y="95250"/>
          <a:ext cx="942975" cy="6572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Select sample of </a:t>
          </a:r>
          <a:r>
            <a:rPr lang="en-US" sz="1200" b="1" i="0" strike="noStrike">
              <a:solidFill>
                <a:srgbClr val="0000FF"/>
              </a:solidFill>
              <a:latin typeface="Arial"/>
              <a:cs typeface="Arial"/>
            </a:rPr>
            <a:t>n </a:t>
          </a:r>
          <a:r>
            <a:rPr lang="en-US" sz="1200" b="0" i="0" strike="noStrike">
              <a:solidFill>
                <a:srgbClr val="000000"/>
              </a:solidFill>
              <a:latin typeface="Arial"/>
              <a:cs typeface="Arial"/>
            </a:rPr>
            <a:t>observations</a:t>
          </a:r>
        </a:p>
      </xdr:txBody>
    </xdr:sp>
    <xdr:clientData/>
  </xdr:twoCellAnchor>
  <xdr:twoCellAnchor>
    <xdr:from>
      <xdr:col>0</xdr:col>
      <xdr:colOff>38100</xdr:colOff>
      <xdr:row>6</xdr:row>
      <xdr:rowOff>19050</xdr:rowOff>
    </xdr:from>
    <xdr:to>
      <xdr:col>2</xdr:col>
      <xdr:colOff>180975</xdr:colOff>
      <xdr:row>9</xdr:row>
      <xdr:rowOff>57150</xdr:rowOff>
    </xdr:to>
    <xdr:sp macro="" textlink="">
      <xdr:nvSpPr>
        <xdr:cNvPr id="18436" name="Text 4">
          <a:extLst>
            <a:ext uri="{FF2B5EF4-FFF2-40B4-BE49-F238E27FC236}">
              <a16:creationId xmlns:a16="http://schemas.microsoft.com/office/drawing/2014/main" id="{7ED458EF-F66B-4737-A412-90E5140C7F1A}"/>
            </a:ext>
          </a:extLst>
        </xdr:cNvPr>
        <xdr:cNvSpPr txBox="1">
          <a:spLocks noChangeArrowheads="1"/>
        </xdr:cNvSpPr>
      </xdr:nvSpPr>
      <xdr:spPr bwMode="auto">
        <a:xfrm>
          <a:off x="38100" y="990600"/>
          <a:ext cx="1362075" cy="5238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sample statistics</a:t>
          </a:r>
        </a:p>
      </xdr:txBody>
    </xdr:sp>
    <xdr:clientData/>
  </xdr:twoCellAnchor>
  <xdr:twoCellAnchor>
    <xdr:from>
      <xdr:col>0</xdr:col>
      <xdr:colOff>19050</xdr:colOff>
      <xdr:row>10</xdr:row>
      <xdr:rowOff>85725</xdr:rowOff>
    </xdr:from>
    <xdr:to>
      <xdr:col>2</xdr:col>
      <xdr:colOff>371475</xdr:colOff>
      <xdr:row>13</xdr:row>
      <xdr:rowOff>66675</xdr:rowOff>
    </xdr:to>
    <xdr:sp macro="" textlink="">
      <xdr:nvSpPr>
        <xdr:cNvPr id="18438" name="Text 6">
          <a:extLst>
            <a:ext uri="{FF2B5EF4-FFF2-40B4-BE49-F238E27FC236}">
              <a16:creationId xmlns:a16="http://schemas.microsoft.com/office/drawing/2014/main" id="{9E48023E-0787-4297-9A59-F1AC6789786E}"/>
            </a:ext>
          </a:extLst>
        </xdr:cNvPr>
        <xdr:cNvSpPr txBox="1">
          <a:spLocks noChangeArrowheads="1"/>
        </xdr:cNvSpPr>
      </xdr:nvSpPr>
      <xdr:spPr bwMode="auto">
        <a:xfrm>
          <a:off x="19050" y="1704975"/>
          <a:ext cx="1571625" cy="46672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Calculate the </a:t>
          </a:r>
        </a:p>
        <a:p>
          <a:pPr algn="ctr" rtl="0">
            <a:defRPr sz="1000"/>
          </a:pPr>
          <a:r>
            <a:rPr lang="en-US" sz="1200" b="1" i="0" strike="noStrike">
              <a:solidFill>
                <a:srgbClr val="0000FF"/>
              </a:solidFill>
              <a:latin typeface="Arial"/>
              <a:cs typeface="Arial"/>
            </a:rPr>
            <a:t>Test Statistic (TS)</a:t>
          </a: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0</xdr:col>
      <xdr:colOff>495300</xdr:colOff>
      <xdr:row>4</xdr:row>
      <xdr:rowOff>114300</xdr:rowOff>
    </xdr:from>
    <xdr:to>
      <xdr:col>0</xdr:col>
      <xdr:colOff>495300</xdr:colOff>
      <xdr:row>6</xdr:row>
      <xdr:rowOff>19050</xdr:rowOff>
    </xdr:to>
    <xdr:sp macro="" textlink="">
      <xdr:nvSpPr>
        <xdr:cNvPr id="119089" name="Line 8">
          <a:extLst>
            <a:ext uri="{FF2B5EF4-FFF2-40B4-BE49-F238E27FC236}">
              <a16:creationId xmlns:a16="http://schemas.microsoft.com/office/drawing/2014/main" id="{A5F5AF8E-51FC-4C10-B050-A5DEF1BCDA2E}"/>
            </a:ext>
          </a:extLst>
        </xdr:cNvPr>
        <xdr:cNvSpPr>
          <a:spLocks noChangeShapeType="1"/>
        </xdr:cNvSpPr>
      </xdr:nvSpPr>
      <xdr:spPr bwMode="auto">
        <a:xfrm>
          <a:off x="495300" y="76200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523875</xdr:colOff>
      <xdr:row>9</xdr:row>
      <xdr:rowOff>76200</xdr:rowOff>
    </xdr:from>
    <xdr:to>
      <xdr:col>0</xdr:col>
      <xdr:colOff>523875</xdr:colOff>
      <xdr:row>10</xdr:row>
      <xdr:rowOff>104775</xdr:rowOff>
    </xdr:to>
    <xdr:sp macro="" textlink="">
      <xdr:nvSpPr>
        <xdr:cNvPr id="119090" name="Line 10">
          <a:extLst>
            <a:ext uri="{FF2B5EF4-FFF2-40B4-BE49-F238E27FC236}">
              <a16:creationId xmlns:a16="http://schemas.microsoft.com/office/drawing/2014/main" id="{93208ACF-5546-4788-8003-5A68414ED746}"/>
            </a:ext>
          </a:extLst>
        </xdr:cNvPr>
        <xdr:cNvSpPr>
          <a:spLocks noChangeShapeType="1"/>
        </xdr:cNvSpPr>
      </xdr:nvSpPr>
      <xdr:spPr bwMode="auto">
        <a:xfrm>
          <a:off x="523875" y="1533525"/>
          <a:ext cx="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2</xdr:row>
      <xdr:rowOff>76200</xdr:rowOff>
    </xdr:from>
    <xdr:to>
      <xdr:col>1</xdr:col>
      <xdr:colOff>581025</xdr:colOff>
      <xdr:row>2</xdr:row>
      <xdr:rowOff>76200</xdr:rowOff>
    </xdr:to>
    <xdr:sp macro="" textlink="">
      <xdr:nvSpPr>
        <xdr:cNvPr id="119091" name="Line 11">
          <a:extLst>
            <a:ext uri="{FF2B5EF4-FFF2-40B4-BE49-F238E27FC236}">
              <a16:creationId xmlns:a16="http://schemas.microsoft.com/office/drawing/2014/main" id="{B398AC03-67A4-4C72-B1D9-0D3AA462C5CD}"/>
            </a:ext>
          </a:extLst>
        </xdr:cNvPr>
        <xdr:cNvSpPr>
          <a:spLocks noChangeShapeType="1"/>
        </xdr:cNvSpPr>
      </xdr:nvSpPr>
      <xdr:spPr bwMode="auto">
        <a:xfrm flipH="1">
          <a:off x="990600" y="400050"/>
          <a:ext cx="2000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285750</xdr:colOff>
      <xdr:row>4</xdr:row>
      <xdr:rowOff>95250</xdr:rowOff>
    </xdr:from>
    <xdr:to>
      <xdr:col>2</xdr:col>
      <xdr:colOff>285750</xdr:colOff>
      <xdr:row>10</xdr:row>
      <xdr:rowOff>76200</xdr:rowOff>
    </xdr:to>
    <xdr:sp macro="" textlink="">
      <xdr:nvSpPr>
        <xdr:cNvPr id="119092" name="Line 12">
          <a:extLst>
            <a:ext uri="{FF2B5EF4-FFF2-40B4-BE49-F238E27FC236}">
              <a16:creationId xmlns:a16="http://schemas.microsoft.com/office/drawing/2014/main" id="{EAB5BF3C-5BF4-414D-973D-CBFDA48E8CA4}"/>
            </a:ext>
          </a:extLst>
        </xdr:cNvPr>
        <xdr:cNvSpPr>
          <a:spLocks noChangeShapeType="1"/>
        </xdr:cNvSpPr>
      </xdr:nvSpPr>
      <xdr:spPr bwMode="auto">
        <a:xfrm>
          <a:off x="1504950" y="742950"/>
          <a:ext cx="0" cy="952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142875</xdr:colOff>
      <xdr:row>15</xdr:row>
      <xdr:rowOff>47625</xdr:rowOff>
    </xdr:from>
    <xdr:to>
      <xdr:col>4</xdr:col>
      <xdr:colOff>47625</xdr:colOff>
      <xdr:row>17</xdr:row>
      <xdr:rowOff>133350</xdr:rowOff>
    </xdr:to>
    <xdr:sp macro="" textlink="">
      <xdr:nvSpPr>
        <xdr:cNvPr id="18445" name="Text 13">
          <a:extLst>
            <a:ext uri="{FF2B5EF4-FFF2-40B4-BE49-F238E27FC236}">
              <a16:creationId xmlns:a16="http://schemas.microsoft.com/office/drawing/2014/main" id="{20B4B588-8584-4638-99AD-E1588354A149}"/>
            </a:ext>
          </a:extLst>
        </xdr:cNvPr>
        <xdr:cNvSpPr txBox="1">
          <a:spLocks noChangeArrowheads="1"/>
        </xdr:cNvSpPr>
      </xdr:nvSpPr>
      <xdr:spPr bwMode="auto">
        <a:xfrm>
          <a:off x="142875" y="2476500"/>
          <a:ext cx="2343150" cy="409575"/>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Using the appropriate table calculate the </a:t>
          </a:r>
          <a:r>
            <a:rPr lang="en-US" sz="1200" b="1" i="0" strike="noStrike">
              <a:solidFill>
                <a:srgbClr val="0000FF"/>
              </a:solidFill>
              <a:latin typeface="Arial"/>
              <a:cs typeface="Arial"/>
            </a:rPr>
            <a:t>p-value</a:t>
          </a:r>
        </a:p>
      </xdr:txBody>
    </xdr:sp>
    <xdr:clientData/>
  </xdr:twoCellAnchor>
  <xdr:twoCellAnchor>
    <xdr:from>
      <xdr:col>2</xdr:col>
      <xdr:colOff>476250</xdr:colOff>
      <xdr:row>4</xdr:row>
      <xdr:rowOff>114300</xdr:rowOff>
    </xdr:from>
    <xdr:to>
      <xdr:col>2</xdr:col>
      <xdr:colOff>476250</xdr:colOff>
      <xdr:row>15</xdr:row>
      <xdr:rowOff>47625</xdr:rowOff>
    </xdr:to>
    <xdr:sp macro="" textlink="">
      <xdr:nvSpPr>
        <xdr:cNvPr id="119094" name="Line 14">
          <a:extLst>
            <a:ext uri="{FF2B5EF4-FFF2-40B4-BE49-F238E27FC236}">
              <a16:creationId xmlns:a16="http://schemas.microsoft.com/office/drawing/2014/main" id="{550EBCD6-0089-4696-A191-9460FCFD72D1}"/>
            </a:ext>
          </a:extLst>
        </xdr:cNvPr>
        <xdr:cNvSpPr>
          <a:spLocks noChangeShapeType="1"/>
        </xdr:cNvSpPr>
      </xdr:nvSpPr>
      <xdr:spPr bwMode="auto">
        <a:xfrm>
          <a:off x="1695450" y="762000"/>
          <a:ext cx="0" cy="1714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13</xdr:row>
      <xdr:rowOff>47625</xdr:rowOff>
    </xdr:from>
    <xdr:to>
      <xdr:col>1</xdr:col>
      <xdr:colOff>381000</xdr:colOff>
      <xdr:row>15</xdr:row>
      <xdr:rowOff>57150</xdr:rowOff>
    </xdr:to>
    <xdr:sp macro="" textlink="">
      <xdr:nvSpPr>
        <xdr:cNvPr id="119095" name="Line 15">
          <a:extLst>
            <a:ext uri="{FF2B5EF4-FFF2-40B4-BE49-F238E27FC236}">
              <a16:creationId xmlns:a16="http://schemas.microsoft.com/office/drawing/2014/main" id="{2BD122D0-656E-4644-9C86-8B86B7C4EF6B}"/>
            </a:ext>
          </a:extLst>
        </xdr:cNvPr>
        <xdr:cNvSpPr>
          <a:spLocks noChangeShapeType="1"/>
        </xdr:cNvSpPr>
      </xdr:nvSpPr>
      <xdr:spPr bwMode="auto">
        <a:xfrm>
          <a:off x="990600" y="2152650"/>
          <a:ext cx="0" cy="333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7</xdr:row>
      <xdr:rowOff>57150</xdr:rowOff>
    </xdr:from>
    <xdr:to>
      <xdr:col>7</xdr:col>
      <xdr:colOff>361950</xdr:colOff>
      <xdr:row>11</xdr:row>
      <xdr:rowOff>76200</xdr:rowOff>
    </xdr:to>
    <xdr:sp macro="" textlink="">
      <xdr:nvSpPr>
        <xdr:cNvPr id="18450" name="Text 18">
          <a:extLst>
            <a:ext uri="{FF2B5EF4-FFF2-40B4-BE49-F238E27FC236}">
              <a16:creationId xmlns:a16="http://schemas.microsoft.com/office/drawing/2014/main" id="{1E51232F-1D1D-4734-9815-71EC3147E753}"/>
            </a:ext>
          </a:extLst>
        </xdr:cNvPr>
        <xdr:cNvSpPr txBox="1">
          <a:spLocks noChangeArrowheads="1"/>
        </xdr:cNvSpPr>
      </xdr:nvSpPr>
      <xdr:spPr bwMode="auto">
        <a:xfrm>
          <a:off x="1752600" y="1190625"/>
          <a:ext cx="2876550" cy="666750"/>
        </a:xfrm>
        <a:prstGeom prst="rect">
          <a:avLst/>
        </a:prstGeom>
        <a:solidFill>
          <a:srgbClr val="FFFFFF"/>
        </a:solidFill>
        <a:ln w="9525">
          <a:solidFill>
            <a:srgbClr val="000000"/>
          </a:solidFill>
          <a:prstDash val="solid"/>
          <a:miter lim="800000"/>
          <a:headEnd/>
          <a:tailEnd/>
        </a:ln>
      </xdr:spPr>
      <xdr:txBody>
        <a:bodyPr vertOverflow="clip" wrap="square" lIns="36576" tIns="22860" rIns="36576" bIns="0" anchor="t" upright="1"/>
        <a:lstStyle/>
        <a:p>
          <a:pPr algn="ctr" rtl="0">
            <a:defRPr sz="1000"/>
          </a:pPr>
          <a:r>
            <a:rPr lang="en-US" sz="1200" b="0" i="0" strike="noStrike">
              <a:solidFill>
                <a:srgbClr val="000000"/>
              </a:solidFill>
              <a:latin typeface="Arial"/>
              <a:cs typeface="Arial"/>
            </a:rPr>
            <a:t>Compare the p-value to Alpha.</a:t>
          </a:r>
        </a:p>
        <a:p>
          <a:pPr algn="ctr" rtl="0">
            <a:defRPr sz="1000"/>
          </a:pPr>
          <a:r>
            <a:rPr lang="en-US" sz="1200" b="1" i="0" strike="noStrike">
              <a:solidFill>
                <a:srgbClr val="000000"/>
              </a:solidFill>
              <a:latin typeface="Arial"/>
              <a:cs typeface="Arial"/>
            </a:rPr>
            <a:t>If p-value </a:t>
          </a:r>
          <a:r>
            <a:rPr lang="en-US" sz="1200" b="1" i="0" u="sng" strike="noStrike">
              <a:solidFill>
                <a:srgbClr val="000000"/>
              </a:solidFill>
              <a:latin typeface="Arial"/>
              <a:cs typeface="Arial"/>
            </a:rPr>
            <a:t>&lt;</a:t>
          </a:r>
          <a:r>
            <a:rPr lang="en-US" sz="1200" b="1" i="0" strike="noStrike">
              <a:solidFill>
                <a:srgbClr val="000000"/>
              </a:solidFill>
              <a:latin typeface="Arial"/>
              <a:cs typeface="Arial"/>
            </a:rPr>
            <a:t> Alpha then Reject the Null</a:t>
          </a:r>
          <a:endParaRPr lang="en-US" sz="1200" b="0" i="0" strike="noStrike">
            <a:solidFill>
              <a:srgbClr val="000000"/>
            </a:solidFill>
            <a:latin typeface="Arial"/>
            <a:cs typeface="Arial"/>
          </a:endParaRPr>
        </a:p>
        <a:p>
          <a:pPr algn="ctr" rtl="0">
            <a:defRPr sz="1000"/>
          </a:pPr>
          <a:r>
            <a:rPr lang="en-US" sz="1200" b="1" i="0" strike="noStrike">
              <a:solidFill>
                <a:srgbClr val="000000"/>
              </a:solidFill>
              <a:latin typeface="Arial"/>
              <a:cs typeface="Arial"/>
            </a:rPr>
            <a:t>If p-value &gt; Alpha then Accept the Null</a:t>
          </a:r>
          <a:endParaRPr lang="en-US" sz="1200" b="0" i="0" strike="noStrike">
            <a:solidFill>
              <a:srgbClr val="000000"/>
            </a:solidFill>
            <a:latin typeface="Arial"/>
            <a:cs typeface="Arial"/>
          </a:endParaRPr>
        </a:p>
        <a:p>
          <a:pPr algn="ctr" rtl="0">
            <a:defRPr sz="1000"/>
          </a:pPr>
          <a:endParaRPr lang="en-US" sz="1200" b="0" i="0" strike="noStrike">
            <a:solidFill>
              <a:srgbClr val="000000"/>
            </a:solidFill>
            <a:latin typeface="Arial"/>
            <a:cs typeface="Arial"/>
          </a:endParaRPr>
        </a:p>
      </xdr:txBody>
    </xdr:sp>
    <xdr:clientData/>
  </xdr:twoCellAnchor>
  <xdr:twoCellAnchor>
    <xdr:from>
      <xdr:col>5</xdr:col>
      <xdr:colOff>476250</xdr:colOff>
      <xdr:row>5</xdr:row>
      <xdr:rowOff>57150</xdr:rowOff>
    </xdr:from>
    <xdr:to>
      <xdr:col>5</xdr:col>
      <xdr:colOff>476250</xdr:colOff>
      <xdr:row>7</xdr:row>
      <xdr:rowOff>57150</xdr:rowOff>
    </xdr:to>
    <xdr:sp macro="" textlink="">
      <xdr:nvSpPr>
        <xdr:cNvPr id="119097" name="Line 19">
          <a:extLst>
            <a:ext uri="{FF2B5EF4-FFF2-40B4-BE49-F238E27FC236}">
              <a16:creationId xmlns:a16="http://schemas.microsoft.com/office/drawing/2014/main" id="{91C34D6D-24DB-4B40-82BD-B81A4F9EF540}"/>
            </a:ext>
          </a:extLst>
        </xdr:cNvPr>
        <xdr:cNvSpPr>
          <a:spLocks noChangeShapeType="1"/>
        </xdr:cNvSpPr>
      </xdr:nvSpPr>
      <xdr:spPr bwMode="auto">
        <a:xfrm>
          <a:off x="3524250" y="866775"/>
          <a:ext cx="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447675</xdr:colOff>
      <xdr:row>11</xdr:row>
      <xdr:rowOff>85725</xdr:rowOff>
    </xdr:from>
    <xdr:to>
      <xdr:col>4</xdr:col>
      <xdr:colOff>600075</xdr:colOff>
      <xdr:row>15</xdr:row>
      <xdr:rowOff>47625</xdr:rowOff>
    </xdr:to>
    <xdr:sp macro="" textlink="">
      <xdr:nvSpPr>
        <xdr:cNvPr id="119098" name="Line 20">
          <a:extLst>
            <a:ext uri="{FF2B5EF4-FFF2-40B4-BE49-F238E27FC236}">
              <a16:creationId xmlns:a16="http://schemas.microsoft.com/office/drawing/2014/main" id="{66C008D6-C0F9-42E5-8995-3C508BF36E68}"/>
            </a:ext>
          </a:extLst>
        </xdr:cNvPr>
        <xdr:cNvSpPr>
          <a:spLocks noChangeShapeType="1"/>
        </xdr:cNvSpPr>
      </xdr:nvSpPr>
      <xdr:spPr bwMode="auto">
        <a:xfrm flipV="1">
          <a:off x="2276475" y="1866900"/>
          <a:ext cx="762000" cy="609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590550</xdr:colOff>
      <xdr:row>19</xdr:row>
      <xdr:rowOff>133350</xdr:rowOff>
    </xdr:to>
    <xdr:graphicFrame macro="">
      <xdr:nvGraphicFramePr>
        <xdr:cNvPr id="114948" name="Chart 1">
          <a:extLst>
            <a:ext uri="{FF2B5EF4-FFF2-40B4-BE49-F238E27FC236}">
              <a16:creationId xmlns:a16="http://schemas.microsoft.com/office/drawing/2014/main" id="{70BC9D98-1AA9-46FE-B270-BB8E2CFB22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16</xdr:row>
      <xdr:rowOff>66675</xdr:rowOff>
    </xdr:from>
    <xdr:to>
      <xdr:col>3</xdr:col>
      <xdr:colOff>304800</xdr:colOff>
      <xdr:row>18</xdr:row>
      <xdr:rowOff>47625</xdr:rowOff>
    </xdr:to>
    <xdr:sp macro="" textlink="">
      <xdr:nvSpPr>
        <xdr:cNvPr id="114949" name="Line 2">
          <a:extLst>
            <a:ext uri="{FF2B5EF4-FFF2-40B4-BE49-F238E27FC236}">
              <a16:creationId xmlns:a16="http://schemas.microsoft.com/office/drawing/2014/main" id="{37FDEA2B-61E1-44B2-8471-1E3F9AA503F5}"/>
            </a:ext>
          </a:extLst>
        </xdr:cNvPr>
        <xdr:cNvSpPr>
          <a:spLocks noChangeShapeType="1"/>
        </xdr:cNvSpPr>
      </xdr:nvSpPr>
      <xdr:spPr bwMode="auto">
        <a:xfrm>
          <a:off x="2133600" y="2724150"/>
          <a:ext cx="0" cy="304800"/>
        </a:xfrm>
        <a:prstGeom prst="line">
          <a:avLst/>
        </a:prstGeom>
        <a:noFill/>
        <a:ln w="17145">
          <a:solidFill>
            <a:srgbClr val="FF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247650</xdr:colOff>
      <xdr:row>17</xdr:row>
      <xdr:rowOff>9525</xdr:rowOff>
    </xdr:from>
    <xdr:to>
      <xdr:col>8</xdr:col>
      <xdr:colOff>38100</xdr:colOff>
      <xdr:row>17</xdr:row>
      <xdr:rowOff>9525</xdr:rowOff>
    </xdr:to>
    <xdr:sp macro="" textlink="">
      <xdr:nvSpPr>
        <xdr:cNvPr id="114950" name="Line 3">
          <a:extLst>
            <a:ext uri="{FF2B5EF4-FFF2-40B4-BE49-F238E27FC236}">
              <a16:creationId xmlns:a16="http://schemas.microsoft.com/office/drawing/2014/main" id="{078011A2-E1FD-4CFA-B7A8-0E9A496CE329}"/>
            </a:ext>
          </a:extLst>
        </xdr:cNvPr>
        <xdr:cNvSpPr>
          <a:spLocks noChangeShapeType="1"/>
        </xdr:cNvSpPr>
      </xdr:nvSpPr>
      <xdr:spPr bwMode="auto">
        <a:xfrm>
          <a:off x="3905250" y="2828925"/>
          <a:ext cx="1009650" cy="0"/>
        </a:xfrm>
        <a:prstGeom prst="line">
          <a:avLst/>
        </a:prstGeom>
        <a:noFill/>
        <a:ln w="1714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17</xdr:row>
      <xdr:rowOff>19050</xdr:rowOff>
    </xdr:from>
    <xdr:to>
      <xdr:col>5</xdr:col>
      <xdr:colOff>47625</xdr:colOff>
      <xdr:row>17</xdr:row>
      <xdr:rowOff>19050</xdr:rowOff>
    </xdr:to>
    <xdr:sp macro="" textlink="">
      <xdr:nvSpPr>
        <xdr:cNvPr id="114951" name="Line 4">
          <a:extLst>
            <a:ext uri="{FF2B5EF4-FFF2-40B4-BE49-F238E27FC236}">
              <a16:creationId xmlns:a16="http://schemas.microsoft.com/office/drawing/2014/main" id="{79A5322A-ABEA-4A94-B421-51FD1BDB16D3}"/>
            </a:ext>
          </a:extLst>
        </xdr:cNvPr>
        <xdr:cNvSpPr>
          <a:spLocks noChangeShapeType="1"/>
        </xdr:cNvSpPr>
      </xdr:nvSpPr>
      <xdr:spPr bwMode="auto">
        <a:xfrm flipH="1">
          <a:off x="2143125" y="2838450"/>
          <a:ext cx="952500" cy="0"/>
        </a:xfrm>
        <a:prstGeom prst="line">
          <a:avLst/>
        </a:prstGeom>
        <a:noFill/>
        <a:ln w="17145">
          <a:solidFill>
            <a:srgbClr val="FF00FF"/>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514350</xdr:colOff>
      <xdr:row>23</xdr:row>
      <xdr:rowOff>152400</xdr:rowOff>
    </xdr:from>
    <xdr:to>
      <xdr:col>5</xdr:col>
      <xdr:colOff>590550</xdr:colOff>
      <xdr:row>25</xdr:row>
      <xdr:rowOff>28575</xdr:rowOff>
    </xdr:to>
    <xdr:sp macro="" textlink="">
      <xdr:nvSpPr>
        <xdr:cNvPr id="114952" name="Text 5">
          <a:extLst>
            <a:ext uri="{FF2B5EF4-FFF2-40B4-BE49-F238E27FC236}">
              <a16:creationId xmlns:a16="http://schemas.microsoft.com/office/drawing/2014/main" id="{882AE1AD-ED60-4F6C-8CE2-DAE534682832}"/>
            </a:ext>
          </a:extLst>
        </xdr:cNvPr>
        <xdr:cNvSpPr txBox="1">
          <a:spLocks noChangeArrowheads="1"/>
        </xdr:cNvSpPr>
      </xdr:nvSpPr>
      <xdr:spPr bwMode="auto">
        <a:xfrm>
          <a:off x="3562350" y="39433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133350</xdr:colOff>
      <xdr:row>13</xdr:row>
      <xdr:rowOff>66675</xdr:rowOff>
    </xdr:from>
    <xdr:to>
      <xdr:col>2</xdr:col>
      <xdr:colOff>600075</xdr:colOff>
      <xdr:row>15</xdr:row>
      <xdr:rowOff>47625</xdr:rowOff>
    </xdr:to>
    <xdr:sp macro="" textlink="">
      <xdr:nvSpPr>
        <xdr:cNvPr id="2054" name="Text 6">
          <a:extLst>
            <a:ext uri="{FF2B5EF4-FFF2-40B4-BE49-F238E27FC236}">
              <a16:creationId xmlns:a16="http://schemas.microsoft.com/office/drawing/2014/main" id="{BD274161-8D4C-46AB-A1F1-CAB827458B4F}"/>
            </a:ext>
          </a:extLst>
        </xdr:cNvPr>
        <xdr:cNvSpPr txBox="1">
          <a:spLocks noChangeArrowheads="1"/>
        </xdr:cNvSpPr>
      </xdr:nvSpPr>
      <xdr:spPr bwMode="auto">
        <a:xfrm>
          <a:off x="133350" y="2238375"/>
          <a:ext cx="1685925" cy="3048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strike="noStrike">
              <a:solidFill>
                <a:srgbClr val="FF00FF"/>
              </a:solidFill>
              <a:latin typeface="Arial"/>
              <a:cs typeface="Arial"/>
            </a:rPr>
            <a:t>Area in left tail = </a:t>
          </a:r>
          <a:r>
            <a:rPr lang="en-US" sz="1400" b="0" i="0" strike="noStrike">
              <a:solidFill>
                <a:srgbClr val="FF00FF"/>
              </a:solidFill>
              <a:latin typeface="Symbol"/>
            </a:rPr>
            <a:t>a</a:t>
          </a:r>
          <a:r>
            <a:rPr lang="en-US" sz="1400" b="0" i="0" strike="noStrike">
              <a:solidFill>
                <a:srgbClr val="FF00FF"/>
              </a:solidFill>
              <a:latin typeface="Arial"/>
              <a:cs typeface="Arial"/>
            </a:rPr>
            <a:t>/2</a:t>
          </a:r>
        </a:p>
      </xdr:txBody>
    </xdr:sp>
    <xdr:clientData/>
  </xdr:twoCellAnchor>
  <xdr:twoCellAnchor>
    <xdr:from>
      <xdr:col>2</xdr:col>
      <xdr:colOff>76200</xdr:colOff>
      <xdr:row>16</xdr:row>
      <xdr:rowOff>38100</xdr:rowOff>
    </xdr:from>
    <xdr:to>
      <xdr:col>3</xdr:col>
      <xdr:colOff>314325</xdr:colOff>
      <xdr:row>18</xdr:row>
      <xdr:rowOff>85725</xdr:rowOff>
    </xdr:to>
    <xdr:sp macro="" textlink="">
      <xdr:nvSpPr>
        <xdr:cNvPr id="114954" name="Drawing 7">
          <a:extLst>
            <a:ext uri="{FF2B5EF4-FFF2-40B4-BE49-F238E27FC236}">
              <a16:creationId xmlns:a16="http://schemas.microsoft.com/office/drawing/2014/main" id="{A423BF1E-544E-4A7E-931F-DDAD473F8C8A}"/>
            </a:ext>
          </a:extLst>
        </xdr:cNvPr>
        <xdr:cNvSpPr>
          <a:spLocks/>
        </xdr:cNvSpPr>
      </xdr:nvSpPr>
      <xdr:spPr bwMode="auto">
        <a:xfrm>
          <a:off x="1295400" y="2695575"/>
          <a:ext cx="847725" cy="371475"/>
        </a:xfrm>
        <a:custGeom>
          <a:avLst/>
          <a:gdLst>
            <a:gd name="T0" fmla="*/ 0 w 16384"/>
            <a:gd name="T1" fmla="*/ 2147483646 h 16384"/>
            <a:gd name="T2" fmla="*/ 2147483646 w 16384"/>
            <a:gd name="T3" fmla="*/ 2147483646 h 16384"/>
            <a:gd name="T4" fmla="*/ 2147483646 w 16384"/>
            <a:gd name="T5" fmla="*/ 2147483646 h 16384"/>
            <a:gd name="T6" fmla="*/ 2147483646 w 16384"/>
            <a:gd name="T7" fmla="*/ 2147483646 h 16384"/>
            <a:gd name="T8" fmla="*/ 2147483646 w 16384"/>
            <a:gd name="T9" fmla="*/ 2147483646 h 16384"/>
            <a:gd name="T10" fmla="*/ 2147483646 w 16384"/>
            <a:gd name="T11" fmla="*/ 2147483646 h 16384"/>
            <a:gd name="T12" fmla="*/ 2147483646 w 16384"/>
            <a:gd name="T13" fmla="*/ 2147483646 h 16384"/>
            <a:gd name="T14" fmla="*/ 2147483646 w 16384"/>
            <a:gd name="T15" fmla="*/ 2147483646 h 16384"/>
            <a:gd name="T16" fmla="*/ 2147483646 w 16384"/>
            <a:gd name="T17" fmla="*/ 2147483646 h 16384"/>
            <a:gd name="T18" fmla="*/ 2147483646 w 16384"/>
            <a:gd name="T19" fmla="*/ 2147483646 h 16384"/>
            <a:gd name="T20" fmla="*/ 2147483646 w 16384"/>
            <a:gd name="T21" fmla="*/ 2147483646 h 16384"/>
            <a:gd name="T22" fmla="*/ 2147483646 w 16384"/>
            <a:gd name="T23" fmla="*/ 2147483646 h 16384"/>
            <a:gd name="T24" fmla="*/ 2147483646 w 16384"/>
            <a:gd name="T25" fmla="*/ 0 h 16384"/>
            <a:gd name="T26" fmla="*/ 2147483646 w 16384"/>
            <a:gd name="T27" fmla="*/ 2147483646 h 16384"/>
            <a:gd name="T28" fmla="*/ 2147483646 w 16384"/>
            <a:gd name="T29" fmla="*/ 2147483646 h 16384"/>
            <a:gd name="T30" fmla="*/ 0 w 16384"/>
            <a:gd name="T31" fmla="*/ 2147483646 h 16384"/>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16384"/>
            <a:gd name="T49" fmla="*/ 0 h 16384"/>
            <a:gd name="T50" fmla="*/ 16384 w 16384"/>
            <a:gd name="T51" fmla="*/ 16384 h 16384"/>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16384" h="16384">
              <a:moveTo>
                <a:pt x="0" y="15953"/>
              </a:moveTo>
              <a:lnTo>
                <a:pt x="1473" y="15953"/>
              </a:lnTo>
              <a:lnTo>
                <a:pt x="2577" y="16384"/>
              </a:lnTo>
              <a:lnTo>
                <a:pt x="4234" y="16384"/>
              </a:lnTo>
              <a:lnTo>
                <a:pt x="5339" y="16384"/>
              </a:lnTo>
              <a:lnTo>
                <a:pt x="6259" y="16384"/>
              </a:lnTo>
              <a:lnTo>
                <a:pt x="7364" y="16384"/>
              </a:lnTo>
              <a:lnTo>
                <a:pt x="9204" y="16384"/>
              </a:lnTo>
              <a:lnTo>
                <a:pt x="10493" y="16384"/>
              </a:lnTo>
              <a:lnTo>
                <a:pt x="11966" y="16384"/>
              </a:lnTo>
              <a:lnTo>
                <a:pt x="13807" y="16384"/>
              </a:lnTo>
              <a:lnTo>
                <a:pt x="16016" y="16384"/>
              </a:lnTo>
              <a:lnTo>
                <a:pt x="16384" y="0"/>
              </a:lnTo>
              <a:lnTo>
                <a:pt x="11045" y="9485"/>
              </a:lnTo>
              <a:lnTo>
                <a:pt x="5155" y="13797"/>
              </a:lnTo>
              <a:lnTo>
                <a:pt x="0" y="15953"/>
              </a:lnTo>
              <a:close/>
            </a:path>
          </a:pathLst>
        </a:custGeom>
        <a:solidFill>
          <a:srgbClr val="FF00FF"/>
        </a:solidFill>
        <a:ln w="9525">
          <a:solidFill>
            <a:srgbClr val="000000"/>
          </a:solidFill>
          <a:round/>
          <a:headEnd/>
          <a:tailEnd/>
        </a:ln>
      </xdr:spPr>
    </xdr:sp>
    <xdr:clientData/>
  </xdr:twoCellAnchor>
  <xdr:twoCellAnchor>
    <xdr:from>
      <xdr:col>1</xdr:col>
      <xdr:colOff>514350</xdr:colOff>
      <xdr:row>15</xdr:row>
      <xdr:rowOff>57150</xdr:rowOff>
    </xdr:from>
    <xdr:to>
      <xdr:col>2</xdr:col>
      <xdr:colOff>590550</xdr:colOff>
      <xdr:row>17</xdr:row>
      <xdr:rowOff>76200</xdr:rowOff>
    </xdr:to>
    <xdr:sp macro="" textlink="">
      <xdr:nvSpPr>
        <xdr:cNvPr id="114955" name="Line 8">
          <a:extLst>
            <a:ext uri="{FF2B5EF4-FFF2-40B4-BE49-F238E27FC236}">
              <a16:creationId xmlns:a16="http://schemas.microsoft.com/office/drawing/2014/main" id="{7CFF17D7-0AB2-49D8-A9FB-AA5CD08029A5}"/>
            </a:ext>
          </a:extLst>
        </xdr:cNvPr>
        <xdr:cNvSpPr>
          <a:spLocks noChangeShapeType="1"/>
        </xdr:cNvSpPr>
      </xdr:nvSpPr>
      <xdr:spPr bwMode="auto">
        <a:xfrm>
          <a:off x="1123950" y="2552700"/>
          <a:ext cx="685800" cy="342900"/>
        </a:xfrm>
        <a:prstGeom prst="line">
          <a:avLst/>
        </a:prstGeom>
        <a:noFill/>
        <a:ln w="1714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295275</xdr:colOff>
      <xdr:row>12</xdr:row>
      <xdr:rowOff>114300</xdr:rowOff>
    </xdr:from>
    <xdr:to>
      <xdr:col>11</xdr:col>
      <xdr:colOff>390525</xdr:colOff>
      <xdr:row>14</xdr:row>
      <xdr:rowOff>95250</xdr:rowOff>
    </xdr:to>
    <xdr:sp macro="" textlink="">
      <xdr:nvSpPr>
        <xdr:cNvPr id="2057" name="Text 9">
          <a:extLst>
            <a:ext uri="{FF2B5EF4-FFF2-40B4-BE49-F238E27FC236}">
              <a16:creationId xmlns:a16="http://schemas.microsoft.com/office/drawing/2014/main" id="{CA54C465-4200-4C5A-B86A-8A63DBA7C48D}"/>
            </a:ext>
          </a:extLst>
        </xdr:cNvPr>
        <xdr:cNvSpPr txBox="1">
          <a:spLocks noChangeArrowheads="1"/>
        </xdr:cNvSpPr>
      </xdr:nvSpPr>
      <xdr:spPr bwMode="auto">
        <a:xfrm>
          <a:off x="5172075" y="2124075"/>
          <a:ext cx="1924050" cy="30480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strike="noStrike">
              <a:solidFill>
                <a:srgbClr val="FF00FF"/>
              </a:solidFill>
              <a:latin typeface="Arial"/>
              <a:cs typeface="Arial"/>
            </a:rPr>
            <a:t>Area in right tail = </a:t>
          </a:r>
          <a:r>
            <a:rPr lang="en-US" sz="1400" b="0" i="0" strike="noStrike">
              <a:solidFill>
                <a:srgbClr val="FF00FF"/>
              </a:solidFill>
              <a:latin typeface="Symbol"/>
            </a:rPr>
            <a:t>a</a:t>
          </a:r>
          <a:r>
            <a:rPr lang="en-US" sz="1400" b="0" i="0" strike="noStrike">
              <a:solidFill>
                <a:srgbClr val="FF00FF"/>
              </a:solidFill>
              <a:latin typeface="Arial"/>
              <a:cs typeface="Arial"/>
            </a:rPr>
            <a:t>/2</a:t>
          </a:r>
        </a:p>
      </xdr:txBody>
    </xdr:sp>
    <xdr:clientData/>
  </xdr:twoCellAnchor>
  <xdr:twoCellAnchor>
    <xdr:from>
      <xdr:col>8</xdr:col>
      <xdr:colOff>38100</xdr:colOff>
      <xdr:row>16</xdr:row>
      <xdr:rowOff>57150</xdr:rowOff>
    </xdr:from>
    <xdr:to>
      <xdr:col>9</xdr:col>
      <xdr:colOff>342900</xdr:colOff>
      <xdr:row>18</xdr:row>
      <xdr:rowOff>57150</xdr:rowOff>
    </xdr:to>
    <xdr:sp macro="" textlink="">
      <xdr:nvSpPr>
        <xdr:cNvPr id="114957" name="Drawing 10">
          <a:extLst>
            <a:ext uri="{FF2B5EF4-FFF2-40B4-BE49-F238E27FC236}">
              <a16:creationId xmlns:a16="http://schemas.microsoft.com/office/drawing/2014/main" id="{9B711051-E1C7-45C2-AE51-699AAD1D1265}"/>
            </a:ext>
          </a:extLst>
        </xdr:cNvPr>
        <xdr:cNvSpPr>
          <a:spLocks/>
        </xdr:cNvSpPr>
      </xdr:nvSpPr>
      <xdr:spPr bwMode="auto">
        <a:xfrm>
          <a:off x="4914900" y="2714625"/>
          <a:ext cx="914400" cy="323850"/>
        </a:xfrm>
        <a:custGeom>
          <a:avLst/>
          <a:gdLst>
            <a:gd name="T0" fmla="*/ 0 w 16384"/>
            <a:gd name="T1" fmla="*/ 0 h 16384"/>
            <a:gd name="T2" fmla="*/ 0 w 16384"/>
            <a:gd name="T3" fmla="*/ 2147483646 h 16384"/>
            <a:gd name="T4" fmla="*/ 2147483646 w 16384"/>
            <a:gd name="T5" fmla="*/ 2147483646 h 16384"/>
            <a:gd name="T6" fmla="*/ 2147483646 w 16384"/>
            <a:gd name="T7" fmla="*/ 2147483646 h 16384"/>
            <a:gd name="T8" fmla="*/ 2147483646 w 16384"/>
            <a:gd name="T9" fmla="*/ 2147483646 h 16384"/>
            <a:gd name="T10" fmla="*/ 0 w 16384"/>
            <a:gd name="T11" fmla="*/ 0 h 16384"/>
            <a:gd name="T12" fmla="*/ 0 60000 65536"/>
            <a:gd name="T13" fmla="*/ 0 60000 65536"/>
            <a:gd name="T14" fmla="*/ 0 60000 65536"/>
            <a:gd name="T15" fmla="*/ 0 60000 65536"/>
            <a:gd name="T16" fmla="*/ 0 60000 65536"/>
            <a:gd name="T17" fmla="*/ 0 60000 65536"/>
            <a:gd name="T18" fmla="*/ 0 w 16384"/>
            <a:gd name="T19" fmla="*/ 0 h 16384"/>
            <a:gd name="T20" fmla="*/ 16384 w 16384"/>
            <a:gd name="T21" fmla="*/ 16384 h 16384"/>
          </a:gdLst>
          <a:ahLst/>
          <a:cxnLst>
            <a:cxn ang="T12">
              <a:pos x="T0" y="T1"/>
            </a:cxn>
            <a:cxn ang="T13">
              <a:pos x="T2" y="T3"/>
            </a:cxn>
            <a:cxn ang="T14">
              <a:pos x="T4" y="T5"/>
            </a:cxn>
            <a:cxn ang="T15">
              <a:pos x="T6" y="T7"/>
            </a:cxn>
            <a:cxn ang="T16">
              <a:pos x="T8" y="T9"/>
            </a:cxn>
            <a:cxn ang="T17">
              <a:pos x="T10" y="T11"/>
            </a:cxn>
          </a:cxnLst>
          <a:rect l="T18" t="T19" r="T20" b="T21"/>
          <a:pathLst>
            <a:path w="16384" h="16384">
              <a:moveTo>
                <a:pt x="0" y="0"/>
              </a:moveTo>
              <a:lnTo>
                <a:pt x="0" y="15902"/>
              </a:lnTo>
              <a:lnTo>
                <a:pt x="16384" y="16384"/>
              </a:lnTo>
              <a:lnTo>
                <a:pt x="8875" y="13011"/>
              </a:lnTo>
              <a:lnTo>
                <a:pt x="3243" y="6746"/>
              </a:lnTo>
              <a:lnTo>
                <a:pt x="0" y="0"/>
              </a:lnTo>
              <a:close/>
            </a:path>
          </a:pathLst>
        </a:custGeom>
        <a:solidFill>
          <a:srgbClr val="FF00FF"/>
        </a:solidFill>
        <a:ln w="9525">
          <a:solidFill>
            <a:srgbClr val="000000"/>
          </a:solidFill>
          <a:round/>
          <a:headEnd/>
          <a:tailEnd/>
        </a:ln>
      </xdr:spPr>
    </xdr:sp>
    <xdr:clientData/>
  </xdr:twoCellAnchor>
  <xdr:twoCellAnchor>
    <xdr:from>
      <xdr:col>8</xdr:col>
      <xdr:colOff>419100</xdr:colOff>
      <xdr:row>14</xdr:row>
      <xdr:rowOff>95250</xdr:rowOff>
    </xdr:from>
    <xdr:to>
      <xdr:col>9</xdr:col>
      <xdr:colOff>476250</xdr:colOff>
      <xdr:row>17</xdr:row>
      <xdr:rowOff>85725</xdr:rowOff>
    </xdr:to>
    <xdr:sp macro="" textlink="">
      <xdr:nvSpPr>
        <xdr:cNvPr id="114958" name="Line 11">
          <a:extLst>
            <a:ext uri="{FF2B5EF4-FFF2-40B4-BE49-F238E27FC236}">
              <a16:creationId xmlns:a16="http://schemas.microsoft.com/office/drawing/2014/main" id="{1087397C-7246-4064-87A1-C46ED1E0DB2E}"/>
            </a:ext>
          </a:extLst>
        </xdr:cNvPr>
        <xdr:cNvSpPr>
          <a:spLocks noChangeShapeType="1"/>
        </xdr:cNvSpPr>
      </xdr:nvSpPr>
      <xdr:spPr bwMode="auto">
        <a:xfrm flipH="1">
          <a:off x="5295900" y="2428875"/>
          <a:ext cx="666750" cy="476250"/>
        </a:xfrm>
        <a:prstGeom prst="line">
          <a:avLst/>
        </a:prstGeom>
        <a:noFill/>
        <a:ln w="1714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209550</xdr:colOff>
      <xdr:row>6</xdr:row>
      <xdr:rowOff>85725</xdr:rowOff>
    </xdr:from>
    <xdr:to>
      <xdr:col>8</xdr:col>
      <xdr:colOff>28575</xdr:colOff>
      <xdr:row>6</xdr:row>
      <xdr:rowOff>95250</xdr:rowOff>
    </xdr:to>
    <xdr:sp macro="" textlink="">
      <xdr:nvSpPr>
        <xdr:cNvPr id="114959" name="Line 12">
          <a:extLst>
            <a:ext uri="{FF2B5EF4-FFF2-40B4-BE49-F238E27FC236}">
              <a16:creationId xmlns:a16="http://schemas.microsoft.com/office/drawing/2014/main" id="{342E25A5-027A-442B-AA7A-394C40FC786E}"/>
            </a:ext>
          </a:extLst>
        </xdr:cNvPr>
        <xdr:cNvSpPr>
          <a:spLocks noChangeShapeType="1"/>
        </xdr:cNvSpPr>
      </xdr:nvSpPr>
      <xdr:spPr bwMode="auto">
        <a:xfrm flipH="1">
          <a:off x="209550" y="1123950"/>
          <a:ext cx="4695825" cy="9525"/>
        </a:xfrm>
        <a:prstGeom prst="line">
          <a:avLst/>
        </a:prstGeom>
        <a:noFill/>
        <a:ln w="17145">
          <a:solidFill>
            <a:srgbClr val="0000FF"/>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32904</xdr:colOff>
      <xdr:row>3</xdr:row>
      <xdr:rowOff>88323</xdr:rowOff>
    </xdr:from>
    <xdr:to>
      <xdr:col>5</xdr:col>
      <xdr:colOff>23379</xdr:colOff>
      <xdr:row>5</xdr:row>
      <xdr:rowOff>148071</xdr:rowOff>
    </xdr:to>
    <xdr:sp macro="" textlink="">
      <xdr:nvSpPr>
        <xdr:cNvPr id="2061" name="Text 13">
          <a:extLst>
            <a:ext uri="{FF2B5EF4-FFF2-40B4-BE49-F238E27FC236}">
              <a16:creationId xmlns:a16="http://schemas.microsoft.com/office/drawing/2014/main" id="{7F285B80-F563-4423-B338-F127DF5134ED}"/>
            </a:ext>
          </a:extLst>
        </xdr:cNvPr>
        <xdr:cNvSpPr txBox="1">
          <a:spLocks noChangeArrowheads="1"/>
        </xdr:cNvSpPr>
      </xdr:nvSpPr>
      <xdr:spPr bwMode="auto">
        <a:xfrm>
          <a:off x="32904" y="642505"/>
          <a:ext cx="3021157" cy="388793"/>
        </a:xfrm>
        <a:prstGeom prst="rect">
          <a:avLst/>
        </a:prstGeom>
        <a:noFill/>
        <a:ln w="9525">
          <a:noFill/>
          <a:miter lim="800000"/>
          <a:headEnd/>
          <a:tailEnd/>
        </a:ln>
      </xdr:spPr>
      <xdr:txBody>
        <a:bodyPr vertOverflow="clip" wrap="square" lIns="36576" tIns="27432" rIns="0" bIns="0" anchor="t" upright="1"/>
        <a:lstStyle/>
        <a:p>
          <a:pPr algn="l" rtl="0">
            <a:defRPr sz="1000"/>
          </a:pPr>
          <a:r>
            <a:rPr lang="en-US" sz="1300" b="1" i="0" strike="noStrike">
              <a:solidFill>
                <a:srgbClr val="0000FF"/>
              </a:solidFill>
              <a:latin typeface="Arial"/>
              <a:cs typeface="Arial"/>
            </a:rPr>
            <a:t>Cumulative area to the left =</a:t>
          </a:r>
          <a:r>
            <a:rPr lang="en-US" sz="1300" b="0" i="0" strike="noStrike">
              <a:solidFill>
                <a:srgbClr val="0000FF"/>
              </a:solidFill>
              <a:latin typeface="Arial"/>
              <a:cs typeface="Arial"/>
            </a:rPr>
            <a:t> </a:t>
          </a:r>
          <a:r>
            <a:rPr lang="en-US" sz="1400" b="1" i="0" strike="noStrike">
              <a:solidFill>
                <a:srgbClr val="0000FF"/>
              </a:solidFill>
              <a:latin typeface="Arial"/>
              <a:cs typeface="Arial"/>
            </a:rPr>
            <a:t>1 -</a:t>
          </a:r>
          <a:r>
            <a:rPr lang="en-US" sz="1400" b="0" i="0" strike="noStrike">
              <a:solidFill>
                <a:srgbClr val="0000FF"/>
              </a:solidFill>
              <a:latin typeface="Arial"/>
              <a:cs typeface="Arial"/>
            </a:rPr>
            <a:t> </a:t>
          </a:r>
          <a:r>
            <a:rPr lang="en-US" sz="2000" b="1" i="0" strike="noStrike">
              <a:solidFill>
                <a:srgbClr val="0000FF"/>
              </a:solidFill>
              <a:latin typeface="Symbol"/>
            </a:rPr>
            <a:t>a </a:t>
          </a:r>
          <a:r>
            <a:rPr lang="en-US" sz="1800" b="1" i="0" strike="noStrike">
              <a:solidFill>
                <a:srgbClr val="0000FF"/>
              </a:solidFill>
              <a:latin typeface="Arial"/>
              <a:cs typeface="Arial"/>
            </a:rPr>
            <a:t>/ </a:t>
          </a:r>
          <a:r>
            <a:rPr lang="en-US" sz="1400" b="1" i="0" strike="noStrike">
              <a:solidFill>
                <a:srgbClr val="0000FF"/>
              </a:solidFill>
              <a:latin typeface="Arial"/>
              <a:cs typeface="Arial"/>
            </a:rPr>
            <a:t>2</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0.67272</cdr:x>
      <cdr:y>0.22436</cdr:y>
    </cdr:from>
    <cdr:to>
      <cdr:x>0.67272</cdr:x>
      <cdr:y>0.92096</cdr:y>
    </cdr:to>
    <cdr:sp macro="" textlink="">
      <cdr:nvSpPr>
        <cdr:cNvPr id="3073" name="Line 1"/>
        <cdr:cNvSpPr>
          <a:spLocks xmlns:a="http://schemas.openxmlformats.org/drawingml/2006/main" noChangeShapeType="1"/>
        </cdr:cNvSpPr>
      </cdr:nvSpPr>
      <cdr:spPr bwMode="auto">
        <a:xfrm xmlns:a="http://schemas.openxmlformats.org/drawingml/2006/main" flipH="1">
          <a:off x="4917837" y="689170"/>
          <a:ext cx="0" cy="2129876"/>
        </a:xfrm>
        <a:prstGeom xmlns:a="http://schemas.openxmlformats.org/drawingml/2006/main" prst="line">
          <a:avLst/>
        </a:prstGeom>
        <a:noFill xmlns:a="http://schemas.openxmlformats.org/drawingml/2006/main"/>
        <a:ln xmlns:a="http://schemas.openxmlformats.org/drawingml/2006/main" w="17145" cap="flat">
          <a:solidFill>
            <a:srgbClr val="FF00FF"/>
          </a:solidFill>
          <a:prstDash val="solid"/>
          <a:round/>
          <a:headEnd/>
          <a:tailEnd type="none" w="med" len="me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0.4166</cdr:x>
      <cdr:y>0.79162</cdr:y>
    </cdr:from>
    <cdr:to>
      <cdr:x>0.54885</cdr:x>
      <cdr:y>0.90377</cdr:y>
    </cdr:to>
    <cdr:sp macro="" textlink="">
      <cdr:nvSpPr>
        <cdr:cNvPr id="3074" name="Text 2"/>
        <cdr:cNvSpPr txBox="1">
          <a:spLocks xmlns:a="http://schemas.openxmlformats.org/drawingml/2006/main" noChangeArrowheads="1"/>
        </cdr:cNvSpPr>
      </cdr:nvSpPr>
      <cdr:spPr bwMode="auto">
        <a:xfrm xmlns:a="http://schemas.openxmlformats.org/drawingml/2006/main">
          <a:off x="3046732" y="2423582"/>
          <a:ext cx="966197" cy="34288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36576" tIns="32004" rIns="36576" bIns="32004" anchor="ctr" upright="1"/>
        <a:lstStyle xmlns:a="http://schemas.openxmlformats.org/drawingml/2006/main"/>
        <a:p xmlns:a="http://schemas.openxmlformats.org/drawingml/2006/main">
          <a:pPr algn="ctr" rtl="0">
            <a:defRPr sz="1000"/>
          </a:pPr>
          <a:r>
            <a:rPr lang="en-US" sz="1800" b="1" i="0" strike="noStrike">
              <a:solidFill>
                <a:srgbClr val="FF00FF"/>
              </a:solidFill>
              <a:latin typeface="Times New Roman"/>
              <a:cs typeface="Times New Roman"/>
            </a:rPr>
            <a:t>1 - </a:t>
          </a:r>
          <a:r>
            <a:rPr lang="en-US" sz="2000" b="1" i="0" strike="noStrike">
              <a:solidFill>
                <a:srgbClr val="FF00FF"/>
              </a:solidFill>
              <a:latin typeface="Symbol"/>
            </a:rPr>
            <a:t>a</a:t>
          </a:r>
          <a:r>
            <a:rPr lang="en-US" sz="1400" b="1" i="0" strike="noStrike">
              <a:solidFill>
                <a:srgbClr val="FF00FF"/>
              </a:solidFill>
              <a:latin typeface="Times New Roman"/>
              <a:cs typeface="Times New Roman"/>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28575</xdr:colOff>
      <xdr:row>8</xdr:row>
      <xdr:rowOff>28576</xdr:rowOff>
    </xdr:from>
    <xdr:to>
      <xdr:col>6</xdr:col>
      <xdr:colOff>2600325</xdr:colOff>
      <xdr:row>11</xdr:row>
      <xdr:rowOff>66676</xdr:rowOff>
    </xdr:to>
    <xdr:sp macro="" textlink="">
      <xdr:nvSpPr>
        <xdr:cNvPr id="4097" name="Text 1">
          <a:extLst>
            <a:ext uri="{FF2B5EF4-FFF2-40B4-BE49-F238E27FC236}">
              <a16:creationId xmlns:a16="http://schemas.microsoft.com/office/drawing/2014/main" id="{3D0D65B0-9BC9-463B-8FF8-BC080D55F545}"/>
            </a:ext>
          </a:extLst>
        </xdr:cNvPr>
        <xdr:cNvSpPr txBox="1">
          <a:spLocks noChangeArrowheads="1"/>
        </xdr:cNvSpPr>
      </xdr:nvSpPr>
      <xdr:spPr bwMode="auto">
        <a:xfrm>
          <a:off x="28575" y="2057401"/>
          <a:ext cx="7543800" cy="723900"/>
        </a:xfrm>
        <a:prstGeom prst="rect">
          <a:avLst/>
        </a:prstGeom>
        <a:solidFill>
          <a:srgbClr val="FFFFFF"/>
        </a:solidFill>
        <a:ln w="9525">
          <a:solidFill>
            <a:srgbClr val="000000"/>
          </a:solidFill>
          <a:prstDash val="solid"/>
          <a:miter lim="800000"/>
          <a:headEnd/>
          <a:tailEnd/>
        </a:ln>
      </xdr:spPr>
      <xdr:txBody>
        <a:bodyPr vertOverflow="clip" wrap="square" lIns="36576" tIns="22860" rIns="0" bIns="0" anchor="t" upright="1"/>
        <a:lstStyle/>
        <a:p>
          <a:pPr algn="l" rtl="0">
            <a:lnSpc>
              <a:spcPts val="1300"/>
            </a:lnSpc>
            <a:defRPr sz="1000"/>
          </a:pPr>
          <a:r>
            <a:rPr lang="en-US" sz="1200" b="0" i="0" strike="noStrike">
              <a:solidFill>
                <a:srgbClr val="000000"/>
              </a:solidFill>
              <a:latin typeface="Arial"/>
              <a:cs typeface="Arial"/>
            </a:rPr>
            <a:t>You can use the tables in the back of the book to obtain the Table Value.  </a:t>
          </a:r>
        </a:p>
        <a:p>
          <a:pPr algn="l" rtl="0">
            <a:lnSpc>
              <a:spcPts val="1200"/>
            </a:lnSpc>
            <a:defRPr sz="1000"/>
          </a:pPr>
          <a:r>
            <a:rPr lang="en-US" sz="1200" b="1" i="0" strike="noStrike">
              <a:solidFill>
                <a:srgbClr val="FF00FF"/>
              </a:solidFill>
              <a:latin typeface="Arial"/>
              <a:cs typeface="Arial"/>
            </a:rPr>
            <a:t>Remember that the t distribution with infinite degrees of freedom is identical to the standard normal distribution.  You can use the t table, Table T, using the infinite degrees of freedom to obtain the values for the standard normal distribution. </a:t>
          </a:r>
          <a:r>
            <a:rPr lang="en-US" sz="1200" b="0" i="0" strike="noStrike">
              <a:solidFill>
                <a:srgbClr val="000000"/>
              </a:solidFill>
              <a:latin typeface="Arial"/>
              <a:cs typeface="Arial"/>
            </a:rPr>
            <a:t> </a:t>
          </a:r>
        </a:p>
        <a:p>
          <a:pPr algn="l" rtl="0">
            <a:defRPr sz="1000"/>
          </a:pPr>
          <a:endParaRPr lang="en-US" sz="1200" b="0" i="0" strike="noStrike">
            <a:solidFill>
              <a:srgbClr val="000000"/>
            </a:solidFill>
            <a:latin typeface="Arial"/>
            <a:cs typeface="Arial"/>
          </a:endParaRPr>
        </a:p>
      </xdr:txBody>
    </xdr:sp>
    <xdr:clientData/>
  </xdr:twoCellAnchor>
  <xdr:twoCellAnchor>
    <xdr:from>
      <xdr:col>0</xdr:col>
      <xdr:colOff>38100</xdr:colOff>
      <xdr:row>11</xdr:row>
      <xdr:rowOff>76200</xdr:rowOff>
    </xdr:from>
    <xdr:to>
      <xdr:col>6</xdr:col>
      <xdr:colOff>2524125</xdr:colOff>
      <xdr:row>14</xdr:row>
      <xdr:rowOff>180975</xdr:rowOff>
    </xdr:to>
    <xdr:sp macro="" textlink="">
      <xdr:nvSpPr>
        <xdr:cNvPr id="4098" name="Text 2">
          <a:extLst>
            <a:ext uri="{FF2B5EF4-FFF2-40B4-BE49-F238E27FC236}">
              <a16:creationId xmlns:a16="http://schemas.microsoft.com/office/drawing/2014/main" id="{81B16558-CE99-484F-A6C1-9BAB561B57A4}"/>
            </a:ext>
          </a:extLst>
        </xdr:cNvPr>
        <xdr:cNvSpPr txBox="1">
          <a:spLocks noChangeArrowheads="1"/>
        </xdr:cNvSpPr>
      </xdr:nvSpPr>
      <xdr:spPr bwMode="auto">
        <a:xfrm>
          <a:off x="38100" y="2790825"/>
          <a:ext cx="7458075" cy="790575"/>
        </a:xfrm>
        <a:prstGeom prst="rect">
          <a:avLst/>
        </a:prstGeom>
        <a:solidFill>
          <a:srgbClr val="FFFFFF"/>
        </a:solidFill>
        <a:ln w="9525">
          <a:solidFill>
            <a:srgbClr val="000000"/>
          </a:solidFill>
          <a:prstDash val="solid"/>
          <a:miter lim="800000"/>
          <a:headEnd/>
          <a:tailEnd/>
        </a:ln>
      </xdr:spPr>
      <xdr:txBody>
        <a:bodyPr vertOverflow="clip" wrap="square" lIns="36576" tIns="22860" rIns="0" bIns="0" anchor="t" upright="1"/>
        <a:lstStyle/>
        <a:p>
          <a:pPr algn="l" rtl="0">
            <a:defRPr sz="1000"/>
          </a:pPr>
          <a:r>
            <a:rPr lang="en-US" sz="1200" b="0" i="0" strike="noStrike">
              <a:solidFill>
                <a:srgbClr val="000000"/>
              </a:solidFill>
              <a:latin typeface="Arial"/>
              <a:cs typeface="Arial"/>
            </a:rPr>
            <a:t>Excel can also be used to obtain these values as has been done to get the values above.  </a:t>
          </a:r>
        </a:p>
        <a:p>
          <a:pPr algn="l" rtl="0">
            <a:defRPr sz="1000"/>
          </a:pPr>
          <a:r>
            <a:rPr lang="en-US" sz="1200" b="1" i="0" strike="noStrike">
              <a:solidFill>
                <a:srgbClr val="0000FF"/>
              </a:solidFill>
              <a:latin typeface="Arial"/>
              <a:cs typeface="Arial"/>
            </a:rPr>
            <a:t>For the t distribution, use the TINV(probability,df) or </a:t>
          </a:r>
          <a:r>
            <a:rPr lang="en-US" sz="1200" b="1" i="0" strike="noStrike">
              <a:solidFill>
                <a:srgbClr val="00B050"/>
              </a:solidFill>
              <a:latin typeface="Arial"/>
              <a:cs typeface="Arial"/>
            </a:rPr>
            <a:t>T.INV.2T(probability,df)</a:t>
          </a:r>
          <a:r>
            <a:rPr lang="en-US" sz="1200" b="1" i="0" strike="noStrike">
              <a:solidFill>
                <a:srgbClr val="0000FF"/>
              </a:solidFill>
              <a:latin typeface="Arial"/>
              <a:cs typeface="Arial"/>
            </a:rPr>
            <a:t>, where the probability in this case is the two-tail probability = Alpha and df = degrees of freedom. </a:t>
          </a:r>
        </a:p>
        <a:p>
          <a:pPr algn="l" rtl="0">
            <a:defRPr sz="1000"/>
          </a:pPr>
          <a:r>
            <a:rPr lang="en-US" sz="1200" b="1" i="0" strike="noStrike">
              <a:solidFill>
                <a:srgbClr val="00B050"/>
              </a:solidFill>
              <a:latin typeface="Arial"/>
              <a:cs typeface="Arial"/>
            </a:rPr>
            <a:t>Excel 2010 function in green</a:t>
          </a:r>
        </a:p>
      </xdr:txBody>
    </xdr:sp>
    <xdr:clientData/>
  </xdr:twoCellAnchor>
  <xdr:twoCellAnchor>
    <xdr:from>
      <xdr:col>0</xdr:col>
      <xdr:colOff>28575</xdr:colOff>
      <xdr:row>14</xdr:row>
      <xdr:rowOff>219075</xdr:rowOff>
    </xdr:from>
    <xdr:to>
      <xdr:col>6</xdr:col>
      <xdr:colOff>2543175</xdr:colOff>
      <xdr:row>21</xdr:row>
      <xdr:rowOff>95250</xdr:rowOff>
    </xdr:to>
    <xdr:sp macro="" textlink="">
      <xdr:nvSpPr>
        <xdr:cNvPr id="4" name="TextBox 3">
          <a:extLst>
            <a:ext uri="{FF2B5EF4-FFF2-40B4-BE49-F238E27FC236}">
              <a16:creationId xmlns:a16="http://schemas.microsoft.com/office/drawing/2014/main" id="{CE9290B9-3D63-410E-B3F8-3556CB048635}"/>
            </a:ext>
          </a:extLst>
        </xdr:cNvPr>
        <xdr:cNvSpPr txBox="1"/>
      </xdr:nvSpPr>
      <xdr:spPr>
        <a:xfrm>
          <a:off x="28575" y="3619500"/>
          <a:ext cx="7486650" cy="1476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400">
              <a:latin typeface="Times New Roman" pitchFamily="18" charset="0"/>
              <a:cs typeface="Times New Roman" pitchFamily="18" charset="0"/>
            </a:rPr>
            <a:t>If</a:t>
          </a:r>
          <a:r>
            <a:rPr lang="en-US" sz="1400" baseline="0">
              <a:latin typeface="Times New Roman" pitchFamily="18" charset="0"/>
              <a:cs typeface="Times New Roman" pitchFamily="18" charset="0"/>
            </a:rPr>
            <a:t> the variance (standard deviation) of sample data is used in the inference process then this value is essentially used to estimate a phenomenon value.   The t distribution with degrees of freedom = (n-1) accounts for the extra variation that is introduced because of the sample measure of spread being used rather than the actual phenomenon value.   </a:t>
          </a:r>
          <a:r>
            <a:rPr lang="en-US" sz="1400" b="1" baseline="0">
              <a:solidFill>
                <a:srgbClr val="FF0000"/>
              </a:solidFill>
              <a:latin typeface="Times New Roman" pitchFamily="18" charset="0"/>
              <a:cs typeface="Times New Roman" pitchFamily="18" charset="0"/>
            </a:rPr>
            <a:t>If the inference process for either a confidence interval or a test of hypothesis uses a variance or standard deviation calculated from sample data then the t-distribution is used rather than the standard normal distribution.  </a:t>
          </a:r>
          <a:endParaRPr lang="en-US" sz="1400" b="1">
            <a:solidFill>
              <a:srgbClr val="FF0000"/>
            </a:solidFill>
            <a:latin typeface="Times New Roman" pitchFamily="18" charset="0"/>
            <a:cs typeface="Times New Roman"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5</xdr:row>
      <xdr:rowOff>9526</xdr:rowOff>
    </xdr:from>
    <xdr:to>
      <xdr:col>12</xdr:col>
      <xdr:colOff>57150</xdr:colOff>
      <xdr:row>6</xdr:row>
      <xdr:rowOff>209551</xdr:rowOff>
    </xdr:to>
    <xdr:sp macro="" textlink="">
      <xdr:nvSpPr>
        <xdr:cNvPr id="9" name="Text 5">
          <a:extLst>
            <a:ext uri="{FF2B5EF4-FFF2-40B4-BE49-F238E27FC236}">
              <a16:creationId xmlns:a16="http://schemas.microsoft.com/office/drawing/2014/main" id="{3F73754F-E282-4905-B2B2-36C50CF37DE8}"/>
            </a:ext>
          </a:extLst>
        </xdr:cNvPr>
        <xdr:cNvSpPr txBox="1">
          <a:spLocks noChangeArrowheads="1"/>
        </xdr:cNvSpPr>
      </xdr:nvSpPr>
      <xdr:spPr bwMode="auto">
        <a:xfrm>
          <a:off x="38100" y="866776"/>
          <a:ext cx="7715250" cy="438150"/>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1" i="0" strike="noStrike">
              <a:solidFill>
                <a:srgbClr val="0000FF"/>
              </a:solidFill>
              <a:latin typeface="Arial"/>
              <a:cs typeface="Arial"/>
            </a:rPr>
            <a:t>A. For an unknown phenomenon mean, </a:t>
          </a:r>
          <a:r>
            <a:rPr lang="en-US" sz="1600" b="1" i="0" strike="noStrike">
              <a:solidFill>
                <a:srgbClr val="0000FF"/>
              </a:solidFill>
              <a:latin typeface="Times New Roman" pitchFamily="18" charset="0"/>
              <a:cs typeface="Times New Roman" pitchFamily="18" charset="0"/>
            </a:rPr>
            <a:t>µ</a:t>
          </a:r>
          <a:r>
            <a:rPr lang="en-US" sz="1400" b="1" i="0" strike="noStrike">
              <a:solidFill>
                <a:srgbClr val="0000FF"/>
              </a:solidFill>
              <a:latin typeface="Arial"/>
              <a:cs typeface="Arial"/>
            </a:rPr>
            <a:t>, estimate µ with the sample mean </a:t>
          </a:r>
          <a:r>
            <a:rPr lang="el-GR" sz="1400" b="1" i="0" strike="noStrike">
              <a:solidFill>
                <a:srgbClr val="0000FF"/>
              </a:solidFill>
              <a:latin typeface="Arial"/>
              <a:cs typeface="Arial"/>
            </a:rPr>
            <a:t>Ῡ</a:t>
          </a:r>
          <a:r>
            <a:rPr lang="en-US" sz="1400" b="1" i="0" strike="noStrike">
              <a:solidFill>
                <a:srgbClr val="0000FF"/>
              </a:solidFill>
              <a:latin typeface="Arial"/>
              <a:cs typeface="Arial"/>
            </a:rPr>
            <a:t> </a:t>
          </a:r>
          <a:endParaRPr lang="en-US" sz="1200" b="1" i="0" strike="noStrike">
            <a:solidFill>
              <a:srgbClr val="0000FF"/>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xdr:from>
          <xdr:col>1</xdr:col>
          <xdr:colOff>466725</xdr:colOff>
          <xdr:row>9</xdr:row>
          <xdr:rowOff>0</xdr:rowOff>
        </xdr:from>
        <xdr:to>
          <xdr:col>4</xdr:col>
          <xdr:colOff>295275</xdr:colOff>
          <xdr:row>9</xdr:row>
          <xdr:rowOff>0</xdr:rowOff>
        </xdr:to>
        <xdr:sp macro="" textlink="">
          <xdr:nvSpPr>
            <xdr:cNvPr id="86022" name="Picture 2" hidden="1">
              <a:extLst>
                <a:ext uri="{63B3BB69-23CF-44E3-9099-C40C66FF867C}">
                  <a14:compatExt spid="_x0000_s86022"/>
                </a:ext>
                <a:ext uri="{FF2B5EF4-FFF2-40B4-BE49-F238E27FC236}">
                  <a16:creationId xmlns:a16="http://schemas.microsoft.com/office/drawing/2014/main" id="{3FB76534-E9BF-4CC7-B5B6-4E6BBDED0C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714375</xdr:colOff>
          <xdr:row>11</xdr:row>
          <xdr:rowOff>0</xdr:rowOff>
        </xdr:from>
        <xdr:to>
          <xdr:col>5</xdr:col>
          <xdr:colOff>714375</xdr:colOff>
          <xdr:row>12</xdr:row>
          <xdr:rowOff>85725</xdr:rowOff>
        </xdr:to>
        <xdr:sp macro="" textlink="">
          <xdr:nvSpPr>
            <xdr:cNvPr id="86023" name="Object 7" hidden="1">
              <a:extLst>
                <a:ext uri="{63B3BB69-23CF-44E3-9099-C40C66FF867C}">
                  <a14:compatExt spid="_x0000_s86023"/>
                </a:ext>
                <a:ext uri="{FF2B5EF4-FFF2-40B4-BE49-F238E27FC236}">
                  <a16:creationId xmlns:a16="http://schemas.microsoft.com/office/drawing/2014/main" id="{F8DBC455-CFA9-439C-A94D-EF4F0443702F}"/>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11</xdr:row>
          <xdr:rowOff>9525</xdr:rowOff>
        </xdr:from>
        <xdr:to>
          <xdr:col>9</xdr:col>
          <xdr:colOff>342900</xdr:colOff>
          <xdr:row>12</xdr:row>
          <xdr:rowOff>28575</xdr:rowOff>
        </xdr:to>
        <xdr:sp macro="" textlink="">
          <xdr:nvSpPr>
            <xdr:cNvPr id="86024" name="Object 8" hidden="1">
              <a:extLst>
                <a:ext uri="{63B3BB69-23CF-44E3-9099-C40C66FF867C}">
                  <a14:compatExt spid="_x0000_s86024"/>
                </a:ext>
                <a:ext uri="{FF2B5EF4-FFF2-40B4-BE49-F238E27FC236}">
                  <a16:creationId xmlns:a16="http://schemas.microsoft.com/office/drawing/2014/main" id="{2B76ACFC-52E1-4A6D-A62A-53770F9A5754}"/>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12</xdr:row>
          <xdr:rowOff>0</xdr:rowOff>
        </xdr:from>
        <xdr:to>
          <xdr:col>5</xdr:col>
          <xdr:colOff>695325</xdr:colOff>
          <xdr:row>13</xdr:row>
          <xdr:rowOff>114300</xdr:rowOff>
        </xdr:to>
        <xdr:sp macro="" textlink="">
          <xdr:nvSpPr>
            <xdr:cNvPr id="86025" name="Object 9" hidden="1">
              <a:extLst>
                <a:ext uri="{63B3BB69-23CF-44E3-9099-C40C66FF867C}">
                  <a14:compatExt spid="_x0000_s86025"/>
                </a:ext>
                <a:ext uri="{FF2B5EF4-FFF2-40B4-BE49-F238E27FC236}">
                  <a16:creationId xmlns:a16="http://schemas.microsoft.com/office/drawing/2014/main" id="{338CD5BF-59C3-40A8-9903-9300389AC110}"/>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47625</xdr:colOff>
      <xdr:row>7</xdr:row>
      <xdr:rowOff>9525</xdr:rowOff>
    </xdr:from>
    <xdr:to>
      <xdr:col>7</xdr:col>
      <xdr:colOff>485775</xdr:colOff>
      <xdr:row>9</xdr:row>
      <xdr:rowOff>0</xdr:rowOff>
    </xdr:to>
    <xdr:sp macro="" textlink="">
      <xdr:nvSpPr>
        <xdr:cNvPr id="5125" name="Text 5">
          <a:extLst>
            <a:ext uri="{FF2B5EF4-FFF2-40B4-BE49-F238E27FC236}">
              <a16:creationId xmlns:a16="http://schemas.microsoft.com/office/drawing/2014/main" id="{FA022215-98FB-4E5F-83EC-33A5CD481469}"/>
            </a:ext>
          </a:extLst>
        </xdr:cNvPr>
        <xdr:cNvSpPr txBox="1">
          <a:spLocks noChangeArrowheads="1"/>
        </xdr:cNvSpPr>
      </xdr:nvSpPr>
      <xdr:spPr bwMode="auto">
        <a:xfrm>
          <a:off x="47625" y="1190625"/>
          <a:ext cx="5314950" cy="485775"/>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200" b="1" i="0" strike="noStrike">
              <a:solidFill>
                <a:srgbClr val="0000FF"/>
              </a:solidFill>
              <a:latin typeface="Arial"/>
              <a:cs typeface="Arial"/>
            </a:rPr>
            <a:t>Since </a:t>
          </a:r>
          <a:r>
            <a:rPr lang="el-GR" sz="1200" b="1" i="0" strike="noStrike">
              <a:solidFill>
                <a:srgbClr val="0000FF"/>
              </a:solidFill>
              <a:latin typeface="Arial"/>
              <a:cs typeface="Arial"/>
            </a:rPr>
            <a:t>σ</a:t>
          </a:r>
          <a:r>
            <a:rPr lang="en-US" sz="1200" b="1" i="0" strike="noStrike">
              <a:solidFill>
                <a:srgbClr val="0000FF"/>
              </a:solidFill>
              <a:latin typeface="Arial"/>
              <a:cs typeface="Arial"/>
            </a:rPr>
            <a:t> is estimated with the sample standard deviation, s.  </a:t>
          </a:r>
        </a:p>
        <a:p>
          <a:pPr algn="l" rtl="0">
            <a:defRPr sz="1000"/>
          </a:pPr>
          <a:r>
            <a:rPr lang="en-US" sz="1200" b="1" i="0" strike="noStrike">
              <a:solidFill>
                <a:srgbClr val="0000FF"/>
              </a:solidFill>
              <a:latin typeface="Arial"/>
              <a:cs typeface="Arial"/>
            </a:rPr>
            <a:t>Use the "t" distribution with n-1 degrees of freedom.</a:t>
          </a:r>
        </a:p>
      </xdr:txBody>
    </xdr:sp>
    <xdr:clientData/>
  </xdr:twoCellAnchor>
  <xdr:twoCellAnchor editAs="oneCell">
    <xdr:from>
      <xdr:col>6</xdr:col>
      <xdr:colOff>314325</xdr:colOff>
      <xdr:row>19</xdr:row>
      <xdr:rowOff>47625</xdr:rowOff>
    </xdr:from>
    <xdr:to>
      <xdr:col>11</xdr:col>
      <xdr:colOff>161925</xdr:colOff>
      <xdr:row>30</xdr:row>
      <xdr:rowOff>171450</xdr:rowOff>
    </xdr:to>
    <xdr:pic>
      <xdr:nvPicPr>
        <xdr:cNvPr id="5326" name="Picture 72">
          <a:extLst>
            <a:ext uri="{FF2B5EF4-FFF2-40B4-BE49-F238E27FC236}">
              <a16:creationId xmlns:a16="http://schemas.microsoft.com/office/drawing/2014/main" id="{30525810-D810-47DB-8F3F-CFB983E072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3810" b="20058"/>
        <a:stretch>
          <a:fillRect/>
        </a:stretch>
      </xdr:blipFill>
      <xdr:spPr bwMode="auto">
        <a:xfrm>
          <a:off x="5257800" y="4200525"/>
          <a:ext cx="2895600"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409575</xdr:colOff>
          <xdr:row>12</xdr:row>
          <xdr:rowOff>28575</xdr:rowOff>
        </xdr:from>
        <xdr:to>
          <xdr:col>7</xdr:col>
          <xdr:colOff>600075</xdr:colOff>
          <xdr:row>13</xdr:row>
          <xdr:rowOff>19050</xdr:rowOff>
        </xdr:to>
        <xdr:sp macro="" textlink="">
          <xdr:nvSpPr>
            <xdr:cNvPr id="5181" name="Object 61" hidden="1">
              <a:extLst>
                <a:ext uri="{63B3BB69-23CF-44E3-9099-C40C66FF867C}">
                  <a14:compatExt spid="_x0000_s5181"/>
                </a:ext>
                <a:ext uri="{FF2B5EF4-FFF2-40B4-BE49-F238E27FC236}">
                  <a16:creationId xmlns:a16="http://schemas.microsoft.com/office/drawing/2014/main" id="{FA988B77-8DB7-4086-9A3B-8C9956317D86}"/>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11</xdr:row>
          <xdr:rowOff>209550</xdr:rowOff>
        </xdr:from>
        <xdr:to>
          <xdr:col>11</xdr:col>
          <xdr:colOff>104775</xdr:colOff>
          <xdr:row>13</xdr:row>
          <xdr:rowOff>28575</xdr:rowOff>
        </xdr:to>
        <xdr:sp macro="" textlink="">
          <xdr:nvSpPr>
            <xdr:cNvPr id="5182" name="Object 62" hidden="1">
              <a:extLst>
                <a:ext uri="{63B3BB69-23CF-44E3-9099-C40C66FF867C}">
                  <a14:compatExt spid="_x0000_s5182"/>
                </a:ext>
                <a:ext uri="{FF2B5EF4-FFF2-40B4-BE49-F238E27FC236}">
                  <a16:creationId xmlns:a16="http://schemas.microsoft.com/office/drawing/2014/main" id="{E197C8AC-50E8-4239-B293-C83871B9D34A}"/>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a:solidFill>
                    <a:srgbClr val="000000" mc:Ignorable="a14" a14:legacySpreadsheetColorIndex="64"/>
                  </a:solidFill>
                  <a:miter lim="800000"/>
                  <a:headEnd/>
                  <a:tailEn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10</xdr:col>
      <xdr:colOff>0</xdr:colOff>
      <xdr:row>27</xdr:row>
      <xdr:rowOff>47625</xdr:rowOff>
    </xdr:to>
    <xdr:sp macro="" textlink="">
      <xdr:nvSpPr>
        <xdr:cNvPr id="12289" name="Text 1">
          <a:extLst>
            <a:ext uri="{FF2B5EF4-FFF2-40B4-BE49-F238E27FC236}">
              <a16:creationId xmlns:a16="http://schemas.microsoft.com/office/drawing/2014/main" id="{496F170B-1AA3-41DB-B913-3F8A12AABF45}"/>
            </a:ext>
          </a:extLst>
        </xdr:cNvPr>
        <xdr:cNvSpPr txBox="1">
          <a:spLocks noChangeArrowheads="1"/>
        </xdr:cNvSpPr>
      </xdr:nvSpPr>
      <xdr:spPr bwMode="auto">
        <a:xfrm>
          <a:off x="66675" y="38100"/>
          <a:ext cx="6029325" cy="4381500"/>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Many people find it useful to compare hypothesis testing to a court or judge deciding if the accused is guilty or not.  In this situation, the accused is assumed not guilty until there is adequate evidence to support a conclusion of guilt.  In hypothesis testing, not guilty corresponds to the null hypothesis and guilty corresponds to the alternate hypothesis.  The evidence is the information in the sample.</a:t>
          </a: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No</a:t>
          </a:r>
          <a:r>
            <a:rPr lang="en-US" sz="1400" b="0" i="0" strike="noStrike" baseline="0">
              <a:solidFill>
                <a:srgbClr val="000000"/>
              </a:solidFill>
              <a:latin typeface="Arial"/>
              <a:cs typeface="Arial"/>
            </a:rPr>
            <a:t>t Guilty   vs.  H</a:t>
          </a:r>
          <a:r>
            <a:rPr lang="en-US" sz="1400" b="0" i="0" strike="noStrike" baseline="-25000">
              <a:solidFill>
                <a:srgbClr val="000000"/>
              </a:solidFill>
              <a:latin typeface="Arial"/>
              <a:cs typeface="Arial"/>
            </a:rPr>
            <a:t>A</a:t>
          </a:r>
          <a:r>
            <a:rPr lang="en-US" sz="1400" b="0" i="0" strike="noStrike" baseline="0">
              <a:solidFill>
                <a:srgbClr val="000000"/>
              </a:solidFill>
              <a:latin typeface="Arial"/>
              <a:cs typeface="Arial"/>
            </a:rPr>
            <a:t>: Guilty</a:t>
          </a:r>
          <a:endParaRPr lang="en-US" sz="1400" b="0" i="0" strike="noStrike">
            <a:solidFill>
              <a:srgbClr val="000000"/>
            </a:solidFill>
            <a:latin typeface="Arial"/>
            <a:cs typeface="Arial"/>
          </a:endParaRP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FF"/>
              </a:solidFill>
              <a:latin typeface="Arial"/>
              <a:cs typeface="Arial"/>
            </a:rPr>
            <a:t>Alpha = </a:t>
          </a:r>
          <a:r>
            <a:rPr lang="el-GR" sz="1600" b="1" i="0" strike="noStrike">
              <a:solidFill>
                <a:srgbClr val="0000FF"/>
              </a:solidFill>
              <a:latin typeface="Calibri"/>
              <a:cs typeface="Arial"/>
            </a:rPr>
            <a:t>α</a:t>
          </a:r>
          <a:r>
            <a:rPr lang="en-US" sz="1400" b="0" i="0" strike="noStrike">
              <a:solidFill>
                <a:srgbClr val="0000FF"/>
              </a:solidFill>
              <a:latin typeface="Calibri"/>
              <a:cs typeface="Arial"/>
            </a:rPr>
            <a:t> = </a:t>
          </a:r>
          <a:r>
            <a:rPr lang="en-US" sz="1400" b="0" i="0" strike="noStrike">
              <a:solidFill>
                <a:srgbClr val="0000FF"/>
              </a:solidFill>
              <a:latin typeface="Arial"/>
              <a:cs typeface="Arial"/>
            </a:rPr>
            <a:t>Probabilty of a guilty conclusion for an innocent person.</a:t>
          </a:r>
        </a:p>
        <a:p>
          <a:pPr algn="l" rtl="0">
            <a:defRPr sz="1000"/>
          </a:pPr>
          <a:r>
            <a:rPr lang="en-US" sz="1400" b="0" i="0" strike="noStrike">
              <a:solidFill>
                <a:srgbClr val="0000FF"/>
              </a:solidFill>
              <a:latin typeface="Arial"/>
              <a:cs typeface="Arial"/>
            </a:rPr>
            <a:t>Beta = </a:t>
          </a:r>
          <a:r>
            <a:rPr lang="el-GR" sz="1600" b="1" i="0" strike="noStrike">
              <a:solidFill>
                <a:srgbClr val="0000FF"/>
              </a:solidFill>
              <a:latin typeface="Calibri"/>
              <a:cs typeface="Arial"/>
            </a:rPr>
            <a:t>β</a:t>
          </a:r>
          <a:r>
            <a:rPr lang="en-US" sz="1400" b="0" i="0" strike="noStrike">
              <a:solidFill>
                <a:srgbClr val="0000FF"/>
              </a:solidFill>
              <a:latin typeface="Calibri"/>
              <a:cs typeface="Arial"/>
            </a:rPr>
            <a:t> = </a:t>
          </a:r>
          <a:r>
            <a:rPr lang="en-US" sz="1400" b="0" i="0" strike="noStrike">
              <a:solidFill>
                <a:srgbClr val="0000FF"/>
              </a:solidFill>
              <a:latin typeface="Arial"/>
              <a:cs typeface="Arial"/>
            </a:rPr>
            <a:t>Probabilty of a not guilty conclusion for guilty person.</a:t>
          </a:r>
          <a:endParaRPr lang="en-US" sz="1400" b="0" i="0" strike="noStrike">
            <a:solidFill>
              <a:srgbClr val="000000"/>
            </a:solidFill>
            <a:latin typeface="Arial"/>
            <a:cs typeface="Arial"/>
          </a:endParaRPr>
        </a:p>
        <a:p>
          <a:pPr algn="l" rtl="0">
            <a:defRPr sz="1000"/>
          </a:pPr>
          <a:endParaRPr lang="en-US" sz="1400" b="0" i="0" strike="noStrike">
            <a:solidFill>
              <a:srgbClr val="000000"/>
            </a:solidFill>
            <a:latin typeface="Arial"/>
            <a:cs typeface="Arial"/>
          </a:endParaRPr>
        </a:p>
        <a:p>
          <a:pPr algn="l" rtl="0">
            <a:defRPr sz="1000"/>
          </a:pPr>
          <a:r>
            <a:rPr lang="en-US" sz="1400" b="0" i="0" strike="noStrike">
              <a:solidFill>
                <a:srgbClr val="000000"/>
              </a:solidFill>
              <a:latin typeface="Arial"/>
              <a:cs typeface="Arial"/>
            </a:rPr>
            <a:t>To protect against convicting innocent people, Alpha is chosen to be a small number when setting up the decision process for reaching a conclusion.  </a:t>
          </a:r>
        </a:p>
        <a:p>
          <a:pPr algn="l" rtl="0">
            <a:defRPr sz="1000"/>
          </a:pPr>
          <a:r>
            <a:rPr lang="en-US" sz="1400" b="0" i="0" strike="noStrike">
              <a:solidFill>
                <a:srgbClr val="FF00FF"/>
              </a:solidFill>
              <a:latin typeface="Arial"/>
              <a:cs typeface="Arial"/>
            </a:rPr>
            <a:t>In hypothesis testing, typical values for Alpha are .1, .05 or .01.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247652</xdr:rowOff>
    </xdr:from>
    <xdr:to>
      <xdr:col>10</xdr:col>
      <xdr:colOff>114300</xdr:colOff>
      <xdr:row>7</xdr:row>
      <xdr:rowOff>1</xdr:rowOff>
    </xdr:to>
    <xdr:sp macro="" textlink="">
      <xdr:nvSpPr>
        <xdr:cNvPr id="13313" name="Text 1">
          <a:extLst>
            <a:ext uri="{FF2B5EF4-FFF2-40B4-BE49-F238E27FC236}">
              <a16:creationId xmlns:a16="http://schemas.microsoft.com/office/drawing/2014/main" id="{2AD21E47-93E7-45B8-B3F6-B9B2AC9310F7}"/>
            </a:ext>
          </a:extLst>
        </xdr:cNvPr>
        <xdr:cNvSpPr txBox="1">
          <a:spLocks noChangeArrowheads="1"/>
        </xdr:cNvSpPr>
      </xdr:nvSpPr>
      <xdr:spPr bwMode="auto">
        <a:xfrm>
          <a:off x="19050" y="723902"/>
          <a:ext cx="6572250" cy="885824"/>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This method uses a confidence interval to create a feasible region for the unknown parameter using sample data.   If the confidence interval contains the hypothesized value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concluded as being true.   If the confidence interval does not contain the hypothesized value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rejected as being true.</a:t>
          </a:r>
        </a:p>
      </xdr:txBody>
    </xdr:sp>
    <xdr:clientData/>
  </xdr:twoCellAnchor>
  <xdr:twoCellAnchor>
    <xdr:from>
      <xdr:col>0</xdr:col>
      <xdr:colOff>257175</xdr:colOff>
      <xdr:row>17</xdr:row>
      <xdr:rowOff>47626</xdr:rowOff>
    </xdr:from>
    <xdr:to>
      <xdr:col>8</xdr:col>
      <xdr:colOff>428625</xdr:colOff>
      <xdr:row>20</xdr:row>
      <xdr:rowOff>123825</xdr:rowOff>
    </xdr:to>
    <xdr:sp macro="" textlink="">
      <xdr:nvSpPr>
        <xdr:cNvPr id="3" name="TextBox 2">
          <a:extLst>
            <a:ext uri="{FF2B5EF4-FFF2-40B4-BE49-F238E27FC236}">
              <a16:creationId xmlns:a16="http://schemas.microsoft.com/office/drawing/2014/main" id="{6343AFC3-AC70-4EFF-9BB5-2A4535936CB3}"/>
            </a:ext>
          </a:extLst>
        </xdr:cNvPr>
        <xdr:cNvSpPr txBox="1"/>
      </xdr:nvSpPr>
      <xdr:spPr>
        <a:xfrm>
          <a:off x="257175" y="3657601"/>
          <a:ext cx="54102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latin typeface="Times New Roman" pitchFamily="18" charset="0"/>
              <a:cs typeface="Times New Roman" pitchFamily="18" charset="0"/>
            </a:rPr>
            <a:t>The null hypothesized value of </a:t>
          </a:r>
          <a:r>
            <a:rPr lang="en-US" sz="1400" b="1">
              <a:solidFill>
                <a:srgbClr val="0000FF"/>
              </a:solidFill>
              <a:latin typeface="Times New Roman" pitchFamily="18" charset="0"/>
              <a:cs typeface="Times New Roman" pitchFamily="18" charset="0"/>
            </a:rPr>
            <a:t>10 is contained in the Confidence Interval</a:t>
          </a:r>
          <a:r>
            <a:rPr lang="en-US" sz="1100" b="1">
              <a:solidFill>
                <a:srgbClr val="0000FF"/>
              </a:solidFill>
              <a:latin typeface="Times New Roman" pitchFamily="18" charset="0"/>
              <a:cs typeface="Times New Roman" pitchFamily="18" charset="0"/>
            </a:rPr>
            <a:t>.</a:t>
          </a:r>
          <a:r>
            <a:rPr lang="en-US" sz="1100" b="1" baseline="0">
              <a:solidFill>
                <a:srgbClr val="0000FF"/>
              </a:solidFill>
              <a:latin typeface="Times New Roman" pitchFamily="18" charset="0"/>
              <a:cs typeface="Times New Roman" pitchFamily="18" charset="0"/>
            </a:rPr>
            <a:t>  </a:t>
          </a:r>
          <a:r>
            <a:rPr lang="en-US" sz="1100" b="1" baseline="0">
              <a:solidFill>
                <a:sysClr val="windowText" lastClr="000000"/>
              </a:solidFill>
              <a:latin typeface="Times New Roman" pitchFamily="18" charset="0"/>
              <a:cs typeface="Times New Roman" pitchFamily="18" charset="0"/>
            </a:rPr>
            <a:t>Hence the </a:t>
          </a:r>
          <a:r>
            <a:rPr lang="en-US" sz="1400" b="1" baseline="0">
              <a:solidFill>
                <a:srgbClr val="0000FF"/>
              </a:solidFill>
              <a:latin typeface="Times New Roman" pitchFamily="18" charset="0"/>
              <a:cs typeface="Times New Roman" pitchFamily="18" charset="0"/>
            </a:rPr>
            <a:t>conclusion is that </a:t>
          </a:r>
          <a:r>
            <a:rPr lang="en-US" sz="1400" b="1" baseline="0">
              <a:solidFill>
                <a:srgbClr val="0000FF"/>
              </a:solidFill>
              <a:latin typeface="Times New Roman" pitchFamily="18" charset="0"/>
              <a:ea typeface="+mn-ea"/>
              <a:cs typeface="Times New Roman" pitchFamily="18" charset="0"/>
            </a:rPr>
            <a:t>the null hypothesis is accepted</a:t>
          </a:r>
          <a:r>
            <a:rPr lang="en-US" sz="1400" b="1" baseline="0">
              <a:solidFill>
                <a:srgbClr val="0000FF"/>
              </a:solidFill>
              <a:latin typeface="Times New Roman" pitchFamily="18" charset="0"/>
              <a:cs typeface="Times New Roman" pitchFamily="18" charset="0"/>
            </a:rPr>
            <a:t>.  </a:t>
          </a:r>
          <a:endParaRPr lang="en-US" sz="1400" b="1">
            <a:solidFill>
              <a:srgbClr val="0000FF"/>
            </a:solidFill>
            <a:latin typeface="Times New Roman" pitchFamily="18" charset="0"/>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447675</xdr:colOff>
          <xdr:row>10</xdr:row>
          <xdr:rowOff>180975</xdr:rowOff>
        </xdr:from>
        <xdr:to>
          <xdr:col>2</xdr:col>
          <xdr:colOff>533400</xdr:colOff>
          <xdr:row>12</xdr:row>
          <xdr:rowOff>19050</xdr:rowOff>
        </xdr:to>
        <xdr:sp macro="" textlink="">
          <xdr:nvSpPr>
            <xdr:cNvPr id="13508" name="Picture 2" hidden="1">
              <a:extLst>
                <a:ext uri="{63B3BB69-23CF-44E3-9099-C40C66FF867C}">
                  <a14:compatExt spid="_x0000_s13508"/>
                </a:ext>
                <a:ext uri="{FF2B5EF4-FFF2-40B4-BE49-F238E27FC236}">
                  <a16:creationId xmlns:a16="http://schemas.microsoft.com/office/drawing/2014/main" id="{F2527D3C-3256-47FE-B025-BF3492BE59C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19050</xdr:colOff>
      <xdr:row>3</xdr:row>
      <xdr:rowOff>9526</xdr:rowOff>
    </xdr:from>
    <xdr:to>
      <xdr:col>9</xdr:col>
      <xdr:colOff>518584</xdr:colOff>
      <xdr:row>8</xdr:row>
      <xdr:rowOff>190501</xdr:rowOff>
    </xdr:to>
    <xdr:sp macro="" textlink="">
      <xdr:nvSpPr>
        <xdr:cNvPr id="14337" name="Text 1">
          <a:extLst>
            <a:ext uri="{FF2B5EF4-FFF2-40B4-BE49-F238E27FC236}">
              <a16:creationId xmlns:a16="http://schemas.microsoft.com/office/drawing/2014/main" id="{ECD14ABC-7CA0-40A7-AFF7-06367F05D14A}"/>
            </a:ext>
          </a:extLst>
        </xdr:cNvPr>
        <xdr:cNvSpPr txBox="1">
          <a:spLocks noChangeArrowheads="1"/>
        </xdr:cNvSpPr>
      </xdr:nvSpPr>
      <xdr:spPr bwMode="auto">
        <a:xfrm>
          <a:off x="19050" y="750359"/>
          <a:ext cx="6193367" cy="1398059"/>
        </a:xfrm>
        <a:prstGeom prst="rect">
          <a:avLst/>
        </a:prstGeom>
        <a:solidFill>
          <a:srgbClr val="FFFFFF"/>
        </a:solidFill>
        <a:ln w="9525">
          <a:solidFill>
            <a:srgbClr val="000000"/>
          </a:solidFill>
          <a:prstDash val="solid"/>
          <a:miter lim="800000"/>
          <a:headEnd/>
          <a:tailEnd/>
        </a:ln>
      </xdr:spPr>
      <xdr:txBody>
        <a:bodyPr vertOverflow="clip" wrap="square" lIns="36576" tIns="27432" rIns="0" bIns="0" anchor="t" upright="1"/>
        <a:lstStyle/>
        <a:p>
          <a:pPr algn="l" rtl="0">
            <a:defRPr sz="1000"/>
          </a:pPr>
          <a:r>
            <a:rPr lang="en-US" sz="1400" b="0" i="0" strike="noStrike">
              <a:solidFill>
                <a:srgbClr val="000000"/>
              </a:solidFill>
              <a:latin typeface="Arial"/>
              <a:cs typeface="Arial"/>
            </a:rPr>
            <a:t>This method creates a feasible region for the test statistic assuming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true.  If the feasible region for the test statistic contains the value of the test statistic computed from the sample data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concluded as being true.  The area outside the feasible region for the test statistic is referred to as the rejection region.  If the computed value of the test statistic does not lie in the feasible region (It is in the rejection region.) then H</a:t>
          </a:r>
          <a:r>
            <a:rPr lang="en-US" sz="1400" b="0" i="0" strike="noStrike" baseline="-25000">
              <a:solidFill>
                <a:srgbClr val="000000"/>
              </a:solidFill>
              <a:latin typeface="Arial"/>
              <a:cs typeface="Arial"/>
            </a:rPr>
            <a:t>0</a:t>
          </a:r>
          <a:r>
            <a:rPr lang="en-US" sz="1400" b="0" i="0" strike="noStrike">
              <a:solidFill>
                <a:srgbClr val="000000"/>
              </a:solidFill>
              <a:latin typeface="Arial"/>
              <a:cs typeface="Arial"/>
            </a:rPr>
            <a:t> is rejected as being true.</a:t>
          </a:r>
        </a:p>
      </xdr:txBody>
    </xdr:sp>
    <xdr:clientData/>
  </xdr:twoCellAnchor>
  <xdr:twoCellAnchor>
    <xdr:from>
      <xdr:col>0</xdr:col>
      <xdr:colOff>21167</xdr:colOff>
      <xdr:row>18</xdr:row>
      <xdr:rowOff>69850</xdr:rowOff>
    </xdr:from>
    <xdr:to>
      <xdr:col>8</xdr:col>
      <xdr:colOff>548217</xdr:colOff>
      <xdr:row>23</xdr:row>
      <xdr:rowOff>137583</xdr:rowOff>
    </xdr:to>
    <xdr:sp macro="" textlink="">
      <xdr:nvSpPr>
        <xdr:cNvPr id="3" name="TextBox 2">
          <a:extLst>
            <a:ext uri="{FF2B5EF4-FFF2-40B4-BE49-F238E27FC236}">
              <a16:creationId xmlns:a16="http://schemas.microsoft.com/office/drawing/2014/main" id="{69A273D2-C4E1-4FD6-94F1-27CF98053AD5}"/>
            </a:ext>
          </a:extLst>
        </xdr:cNvPr>
        <xdr:cNvSpPr txBox="1"/>
      </xdr:nvSpPr>
      <xdr:spPr>
        <a:xfrm>
          <a:off x="21167" y="4229100"/>
          <a:ext cx="5607050" cy="946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solidFill>
                <a:srgbClr val="0000FF"/>
              </a:solidFill>
              <a:latin typeface="Times New Roman" pitchFamily="18" charset="0"/>
              <a:cs typeface="Times New Roman" pitchFamily="18" charset="0"/>
            </a:rPr>
            <a:t>The Test Statistic value of -1.5 is inside </a:t>
          </a:r>
          <a:r>
            <a:rPr lang="en-US" sz="1400" b="1" baseline="0">
              <a:solidFill>
                <a:srgbClr val="0000FF"/>
              </a:solidFill>
              <a:latin typeface="Times New Roman" pitchFamily="18" charset="0"/>
              <a:cs typeface="Times New Roman" pitchFamily="18" charset="0"/>
            </a:rPr>
            <a:t>the two critical values</a:t>
          </a:r>
          <a:r>
            <a:rPr lang="en-US" sz="1400" b="1">
              <a:solidFill>
                <a:srgbClr val="0000FF"/>
              </a:solidFill>
              <a:latin typeface="Times New Roman" pitchFamily="18" charset="0"/>
              <a:cs typeface="Times New Roman" pitchFamily="18" charset="0"/>
            </a:rPr>
            <a:t>.</a:t>
          </a:r>
          <a:r>
            <a:rPr lang="en-US" sz="1400" b="1" baseline="0">
              <a:solidFill>
                <a:srgbClr val="0000FF"/>
              </a:solidFill>
              <a:latin typeface="Times New Roman" pitchFamily="18" charset="0"/>
              <a:cs typeface="Times New Roman" pitchFamily="18" charset="0"/>
            </a:rPr>
            <a:t>  Hence  the conclusion is that </a:t>
          </a:r>
          <a:r>
            <a:rPr lang="en-US" sz="1400" b="1" baseline="0">
              <a:solidFill>
                <a:srgbClr val="0000FF"/>
              </a:solidFill>
              <a:latin typeface="Times New Roman" pitchFamily="18" charset="0"/>
              <a:ea typeface="+mn-ea"/>
              <a:cs typeface="Times New Roman" pitchFamily="18" charset="0"/>
            </a:rPr>
            <a:t>the null hypothesis is NOT rejected</a:t>
          </a:r>
          <a:r>
            <a:rPr lang="en-US" sz="1400" b="1" baseline="0">
              <a:solidFill>
                <a:srgbClr val="0000FF"/>
              </a:solidFill>
              <a:latin typeface="Times New Roman" pitchFamily="18" charset="0"/>
              <a:cs typeface="Times New Roman" pitchFamily="18" charset="0"/>
            </a:rPr>
            <a:t>.  The data do not support concluding that the true mean differs from 10.   </a:t>
          </a:r>
          <a:endParaRPr lang="en-US" sz="1400" b="1">
            <a:solidFill>
              <a:srgbClr val="0000FF"/>
            </a:solidFill>
            <a:latin typeface="Times New Roman" pitchFamily="18" charset="0"/>
            <a:cs typeface="Times New Roman" pitchFamily="18" charset="0"/>
          </a:endParaRPr>
        </a:p>
      </xdr:txBody>
    </xdr:sp>
    <xdr:clientData/>
  </xdr:twoCellAnchor>
  <xdr:twoCellAnchor>
    <xdr:from>
      <xdr:col>13</xdr:col>
      <xdr:colOff>466320</xdr:colOff>
      <xdr:row>7</xdr:row>
      <xdr:rowOff>149565</xdr:rowOff>
    </xdr:from>
    <xdr:to>
      <xdr:col>15</xdr:col>
      <xdr:colOff>37134</xdr:colOff>
      <xdr:row>11</xdr:row>
      <xdr:rowOff>199738</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2" name="Ink 32">
              <a:extLst>
                <a:ext uri="{FF2B5EF4-FFF2-40B4-BE49-F238E27FC236}">
                  <a16:creationId xmlns:a16="http://schemas.microsoft.com/office/drawing/2014/main" id="{47AC118A-0411-46F6-B3D4-E328ED9A7301}"/>
                </a:ext>
              </a:extLst>
            </xdr14:cNvPr>
            <xdr14:cNvContentPartPr>
              <a14:cpLocks xmlns:a14="http://schemas.microsoft.com/office/drawing/2010/main" noRot="1" noChangeAspect="1" noEditPoints="1" noChangeArrowheads="1" noChangeShapeType="1"/>
            </xdr14:cNvContentPartPr>
          </xdr14:nvContentPartPr>
          <xdr14:nvPr macro=""/>
          <xdr14:xfrm>
            <a:off x="8615487" y="1864065"/>
            <a:ext cx="798480" cy="1023840"/>
          </xdr14:xfrm>
        </xdr:contentPart>
      </mc:Choice>
      <mc:Fallback>
        <xdr:pic>
          <xdr:nvPicPr>
            <xdr:cNvPr id="2" name="Ink 32">
              <a:extLst>
                <a:ext uri="{FF2B5EF4-FFF2-40B4-BE49-F238E27FC236}">
                  <a16:creationId xmlns:a16="http://schemas.microsoft.com/office/drawing/2014/main" id="{47AC118A-0411-46F6-B3D4-E328ED9A7301}"/>
                </a:ext>
              </a:extLst>
            </xdr:cNvPr>
            <xdr:cNvPicPr>
              <a:picLocks noRot="1" noChangeAspect="1" noEditPoints="1" noChangeArrowheads="1" noChangeShapeType="1"/>
            </xdr:cNvPicPr>
          </xdr:nvPicPr>
          <xdr:blipFill>
            <a:blip xmlns:r="http://schemas.openxmlformats.org/officeDocument/2006/relationships" r:embed="rId2"/>
            <a:stretch>
              <a:fillRect/>
            </a:stretch>
          </xdr:blipFill>
          <xdr:spPr>
            <a:xfrm>
              <a:off x="8608914" y="1855785"/>
              <a:ext cx="809911" cy="1038240"/>
            </a:xfrm>
            <a:prstGeom prst="rect">
              <a:avLst/>
            </a:prstGeom>
          </xdr:spPr>
        </xdr:pic>
      </mc:Fallback>
    </mc:AlternateContent>
    <xdr:clientData/>
  </xdr:twoCellAnchor>
  <xdr:twoCellAnchor>
    <xdr:from>
      <xdr:col>9</xdr:col>
      <xdr:colOff>0</xdr:colOff>
      <xdr:row>10</xdr:row>
      <xdr:rowOff>133350</xdr:rowOff>
    </xdr:from>
    <xdr:to>
      <xdr:col>10</xdr:col>
      <xdr:colOff>214526</xdr:colOff>
      <xdr:row>14</xdr:row>
      <xdr:rowOff>80057</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4" name="Ink 33">
              <a:extLst>
                <a:ext uri="{FF2B5EF4-FFF2-40B4-BE49-F238E27FC236}">
                  <a16:creationId xmlns:a16="http://schemas.microsoft.com/office/drawing/2014/main" id="{386BAAE3-6C58-4E31-AD7F-857A628D0CA2}"/>
                </a:ext>
              </a:extLst>
            </xdr14:cNvPr>
            <xdr14:cNvContentPartPr>
              <a14:cpLocks xmlns:a14="http://schemas.microsoft.com/office/drawing/2010/main" noRot="1" noChangeAspect="1" noEditPoints="1" noChangeArrowheads="1" noChangeShapeType="1"/>
            </xdr14:cNvContentPartPr>
          </xdr14:nvContentPartPr>
          <xdr14:nvPr macro=""/>
          <xdr14:xfrm>
            <a:off x="5693833" y="2535767"/>
            <a:ext cx="828360" cy="878040"/>
          </xdr14:xfrm>
        </xdr:contentPart>
      </mc:Choice>
      <mc:Fallback>
        <xdr:pic>
          <xdr:nvPicPr>
            <xdr:cNvPr id="4" name="Ink 33">
              <a:extLst>
                <a:ext uri="{FF2B5EF4-FFF2-40B4-BE49-F238E27FC236}">
                  <a16:creationId xmlns:a16="http://schemas.microsoft.com/office/drawing/2014/main" id="{386BAAE3-6C58-4E31-AD7F-857A628D0CA2}"/>
                </a:ext>
              </a:extLst>
            </xdr:cNvPr>
            <xdr:cNvPicPr>
              <a:picLocks noRot="1" noChangeAspect="1" noEditPoints="1" noChangeArrowheads="1" noChangeShapeType="1"/>
            </xdr:cNvPicPr>
          </xdr:nvPicPr>
          <xdr:blipFill>
            <a:blip xmlns:r="http://schemas.openxmlformats.org/officeDocument/2006/relationships" r:embed="rId4"/>
            <a:stretch>
              <a:fillRect/>
            </a:stretch>
          </xdr:blipFill>
          <xdr:spPr>
            <a:xfrm>
              <a:off x="5687353" y="2528596"/>
              <a:ext cx="840600" cy="891585"/>
            </a:xfrm>
            <a:prstGeom prst="rect">
              <a:avLst/>
            </a:prstGeom>
          </xdr:spPr>
        </xdr:pic>
      </mc:Fallback>
    </mc:AlternateContent>
    <xdr:clientData/>
  </xdr:twoCellAnchor>
  <xdr:twoCellAnchor>
    <xdr:from>
      <xdr:col>9</xdr:col>
      <xdr:colOff>9525</xdr:colOff>
      <xdr:row>14</xdr:row>
      <xdr:rowOff>19050</xdr:rowOff>
    </xdr:from>
    <xdr:to>
      <xdr:col>14</xdr:col>
      <xdr:colOff>428625</xdr:colOff>
      <xdr:row>14</xdr:row>
      <xdr:rowOff>133350</xdr:rowOff>
    </xdr:to>
    <mc:AlternateContent xmlns:mc="http://schemas.openxmlformats.org/markup-compatibility/2006">
      <mc:Choice xmlns:xdr14="http://schemas.microsoft.com/office/excel/2010/spreadsheetDrawing" Requires="xdr14">
        <xdr:contentPart xmlns:r="http://schemas.openxmlformats.org/officeDocument/2006/relationships" r:id="rId5">
          <xdr14:nvContentPartPr>
            <xdr14:cNvPr id="5" name="Ink 34">
              <a:extLst>
                <a:ext uri="{FF2B5EF4-FFF2-40B4-BE49-F238E27FC236}">
                  <a16:creationId xmlns:a16="http://schemas.microsoft.com/office/drawing/2014/main" id="{F4925491-938B-428F-9EC9-1AF08D58777B}"/>
                </a:ext>
              </a:extLst>
            </xdr14:cNvPr>
            <xdr14:cNvContentPartPr>
              <a14:cpLocks xmlns:a14="http://schemas.microsoft.com/office/drawing/2010/main" noRot="1" noChangeAspect="1" noEditPoints="1" noChangeArrowheads="1" noChangeShapeType="1"/>
            </xdr14:cNvContentPartPr>
          </xdr14:nvContentPartPr>
          <xdr14:nvPr macro=""/>
          <xdr14:xfrm>
            <a:off x="5686425" y="3305175"/>
            <a:ext cx="3467100" cy="114300"/>
          </xdr14:xfrm>
        </xdr:contentPart>
      </mc:Choice>
      <mc:Fallback>
        <xdr:pic>
          <xdr:nvPicPr>
            <xdr:cNvPr id="5" name="Ink 34">
              <a:extLst>
                <a:ext uri="{FF2B5EF4-FFF2-40B4-BE49-F238E27FC236}">
                  <a16:creationId xmlns:a16="http://schemas.microsoft.com/office/drawing/2014/main" id="{F4925491-938B-428F-9EC9-1AF08D58777B}"/>
                </a:ext>
              </a:extLst>
            </xdr:cNvPr>
            <xdr:cNvPicPr>
              <a:picLocks noRot="1" noChangeAspect="1" noEditPoints="1" noChangeArrowheads="1" noChangeShapeType="1"/>
            </xdr:cNvPicPr>
          </xdr:nvPicPr>
          <xdr:blipFill>
            <a:blip xmlns:r="http://schemas.openxmlformats.org/officeDocument/2006/relationships" r:embed="rId6"/>
            <a:stretch>
              <a:fillRect/>
            </a:stretch>
          </xdr:blipFill>
          <xdr:spPr>
            <a:xfrm>
              <a:off x="5680455" y="3298705"/>
              <a:ext cx="3478376" cy="126521"/>
            </a:xfrm>
            <a:prstGeom prst="rect">
              <a:avLst/>
            </a:prstGeom>
          </xdr:spPr>
        </xdr:pic>
      </mc:Fallback>
    </mc:AlternateContent>
    <xdr:clientData/>
  </xdr:twoCellAnchor>
  <xdr:twoCellAnchor>
    <xdr:from>
      <xdr:col>9</xdr:col>
      <xdr:colOff>76200</xdr:colOff>
      <xdr:row>10</xdr:row>
      <xdr:rowOff>133350</xdr:rowOff>
    </xdr:from>
    <xdr:to>
      <xdr:col>14</xdr:col>
      <xdr:colOff>561975</xdr:colOff>
      <xdr:row>14</xdr:row>
      <xdr:rowOff>104775</xdr:rowOff>
    </xdr:to>
    <mc:AlternateContent xmlns:mc="http://schemas.openxmlformats.org/markup-compatibility/2006">
      <mc:Choice xmlns:xdr14="http://schemas.microsoft.com/office/excel/2010/spreadsheetDrawing" Requires="xdr14">
        <xdr:contentPart xmlns:r="http://schemas.openxmlformats.org/officeDocument/2006/relationships" r:id="rId7">
          <xdr14:nvContentPartPr>
            <xdr14:cNvPr id="6" name="Ink 35">
              <a:extLst>
                <a:ext uri="{FF2B5EF4-FFF2-40B4-BE49-F238E27FC236}">
                  <a16:creationId xmlns:a16="http://schemas.microsoft.com/office/drawing/2014/main" id="{04A0B097-056A-4C7D-9A0E-23CC30DC1AC2}"/>
                </a:ext>
              </a:extLst>
            </xdr14:cNvPr>
            <xdr14:cNvContentPartPr>
              <a14:cpLocks xmlns:a14="http://schemas.microsoft.com/office/drawing/2010/main" noRot="1" noChangeAspect="1" noEditPoints="1" noChangeArrowheads="1" noChangeShapeType="1"/>
            </xdr14:cNvContentPartPr>
          </xdr14:nvContentPartPr>
          <xdr14:nvPr macro=""/>
          <xdr14:xfrm>
            <a:off x="5753100" y="2495550"/>
            <a:ext cx="3533775" cy="895350"/>
          </xdr14:xfrm>
        </xdr:contentPart>
      </mc:Choice>
      <mc:Fallback>
        <xdr:pic>
          <xdr:nvPicPr>
            <xdr:cNvPr id="6" name="Ink 35">
              <a:extLst>
                <a:ext uri="{FF2B5EF4-FFF2-40B4-BE49-F238E27FC236}">
                  <a16:creationId xmlns:a16="http://schemas.microsoft.com/office/drawing/2014/main" id="{04A0B097-056A-4C7D-9A0E-23CC30DC1AC2}"/>
                </a:ext>
              </a:extLst>
            </xdr:cNvPr>
            <xdr:cNvPicPr>
              <a:picLocks noRot="1" noChangeAspect="1" noEditPoints="1" noChangeArrowheads="1" noChangeShapeType="1"/>
            </xdr:cNvPicPr>
          </xdr:nvPicPr>
          <xdr:blipFill>
            <a:blip xmlns:r="http://schemas.openxmlformats.org/officeDocument/2006/relationships" r:embed="rId8"/>
            <a:stretch>
              <a:fillRect/>
            </a:stretch>
          </xdr:blipFill>
          <xdr:spPr>
            <a:xfrm>
              <a:off x="5747121" y="2488457"/>
              <a:ext cx="3545068" cy="908749"/>
            </a:xfrm>
            <a:prstGeom prst="rect">
              <a:avLst/>
            </a:prstGeom>
          </xdr:spPr>
        </xdr:pic>
      </mc:Fallback>
    </mc:AlternateContent>
    <xdr:clientData/>
  </xdr:twoCellAnchor>
  <xdr:twoCellAnchor>
    <xdr:from>
      <xdr:col>9</xdr:col>
      <xdr:colOff>353205</xdr:colOff>
      <xdr:row>8</xdr:row>
      <xdr:rowOff>230364</xdr:rowOff>
    </xdr:from>
    <xdr:to>
      <xdr:col>9</xdr:col>
      <xdr:colOff>478845</xdr:colOff>
      <xdr:row>9</xdr:row>
      <xdr:rowOff>140308</xdr:rowOff>
    </xdr:to>
    <mc:AlternateContent xmlns:mc="http://schemas.openxmlformats.org/markup-compatibility/2006">
      <mc:Choice xmlns:xdr14="http://schemas.microsoft.com/office/excel/2010/spreadsheetDrawing" Requires="xdr14">
        <xdr:contentPart xmlns:r="http://schemas.openxmlformats.org/officeDocument/2006/relationships" r:id="rId9">
          <xdr14:nvContentPartPr>
            <xdr14:cNvPr id="11" name="Ink 10">
              <a:extLst>
                <a:ext uri="{FF2B5EF4-FFF2-40B4-BE49-F238E27FC236}">
                  <a16:creationId xmlns:a16="http://schemas.microsoft.com/office/drawing/2014/main" id="{67BDED11-A74A-4003-B683-DE2E5D0EF719}"/>
                </a:ext>
              </a:extLst>
            </xdr14:cNvPr>
            <xdr14:cNvContentPartPr/>
          </xdr14:nvContentPartPr>
          <xdr14:nvPr macro=""/>
          <xdr14:xfrm>
            <a:off x="6047038" y="2188281"/>
            <a:ext cx="125640" cy="153360"/>
          </xdr14:xfrm>
        </xdr:contentPart>
      </mc:Choice>
      <mc:Fallback>
        <xdr:pic>
          <xdr:nvPicPr>
            <xdr:cNvPr id="11" name="Ink 10">
              <a:extLst>
                <a:ext uri="{FF2B5EF4-FFF2-40B4-BE49-F238E27FC236}">
                  <a16:creationId xmlns:a16="http://schemas.microsoft.com/office/drawing/2014/main" id="{67BDED11-A74A-4003-B683-DE2E5D0EF719}"/>
                </a:ext>
              </a:extLst>
            </xdr:cNvPr>
            <xdr:cNvPicPr/>
          </xdr:nvPicPr>
          <xdr:blipFill>
            <a:blip xmlns:r="http://schemas.openxmlformats.org/officeDocument/2006/relationships" r:embed="rId10"/>
            <a:stretch>
              <a:fillRect/>
            </a:stretch>
          </xdr:blipFill>
          <xdr:spPr>
            <a:xfrm>
              <a:off x="6038758" y="2180001"/>
              <a:ext cx="142200" cy="169920"/>
            </a:xfrm>
            <a:prstGeom prst="rect">
              <a:avLst/>
            </a:prstGeom>
          </xdr:spPr>
        </xdr:pic>
      </mc:Fallback>
    </mc:AlternateContent>
    <xdr:clientData/>
  </xdr:twoCellAnchor>
  <xdr:twoCellAnchor>
    <xdr:from>
      <xdr:col>11</xdr:col>
      <xdr:colOff>79095</xdr:colOff>
      <xdr:row>8</xdr:row>
      <xdr:rowOff>61920</xdr:rowOff>
    </xdr:from>
    <xdr:to>
      <xdr:col>12</xdr:col>
      <xdr:colOff>4095</xdr:colOff>
      <xdr:row>8</xdr:row>
      <xdr:rowOff>201600</xdr:rowOff>
    </xdr:to>
    <mc:AlternateContent xmlns:mc="http://schemas.openxmlformats.org/markup-compatibility/2006">
      <mc:Choice xmlns:xdr14="http://schemas.microsoft.com/office/excel/2010/spreadsheetDrawing" Requires="xdr14">
        <xdr:contentPart xmlns:r="http://schemas.openxmlformats.org/officeDocument/2006/relationships" r:id="rId11">
          <xdr14:nvContentPartPr>
            <xdr14:cNvPr id="18" name="Ink 17">
              <a:extLst>
                <a:ext uri="{FF2B5EF4-FFF2-40B4-BE49-F238E27FC236}">
                  <a16:creationId xmlns:a16="http://schemas.microsoft.com/office/drawing/2014/main" id="{6451D434-47F4-45E2-9163-3D19882ADCFE}"/>
                </a:ext>
              </a:extLst>
            </xdr14:cNvPr>
            <xdr14:cNvContentPartPr/>
          </xdr14:nvContentPartPr>
          <xdr14:nvPr macro=""/>
          <xdr14:xfrm>
            <a:off x="6975195" y="1985970"/>
            <a:ext cx="534600" cy="139680"/>
          </xdr14:xfrm>
        </xdr:contentPart>
      </mc:Choice>
      <mc:Fallback>
        <xdr:pic>
          <xdr:nvPicPr>
            <xdr:cNvPr id="18" name="Ink 17">
              <a:extLst>
                <a:ext uri="{FF2B5EF4-FFF2-40B4-BE49-F238E27FC236}">
                  <a16:creationId xmlns:a16="http://schemas.microsoft.com/office/drawing/2014/main" id="{6451D434-47F4-45E2-9163-3D19882ADCFE}"/>
                </a:ext>
              </a:extLst>
            </xdr:cNvPr>
            <xdr:cNvPicPr/>
          </xdr:nvPicPr>
          <xdr:blipFill>
            <a:blip xmlns:r="http://schemas.openxmlformats.org/officeDocument/2006/relationships" r:embed="rId12"/>
            <a:stretch>
              <a:fillRect/>
            </a:stretch>
          </xdr:blipFill>
          <xdr:spPr>
            <a:xfrm>
              <a:off x="6966981" y="1977690"/>
              <a:ext cx="551027" cy="156240"/>
            </a:xfrm>
            <a:prstGeom prst="rect">
              <a:avLst/>
            </a:prstGeom>
          </xdr:spPr>
        </xdr:pic>
      </mc:Fallback>
    </mc:AlternateContent>
    <xdr:clientData/>
  </xdr:twoCellAnchor>
  <xdr:twoCellAnchor>
    <xdr:from>
      <xdr:col>9</xdr:col>
      <xdr:colOff>359833</xdr:colOff>
      <xdr:row>8</xdr:row>
      <xdr:rowOff>195121</xdr:rowOff>
    </xdr:from>
    <xdr:to>
      <xdr:col>13</xdr:col>
      <xdr:colOff>398534</xdr:colOff>
      <xdr:row>9</xdr:row>
      <xdr:rowOff>74085</xdr:rowOff>
    </xdr:to>
    <mc:AlternateContent xmlns:mc="http://schemas.openxmlformats.org/markup-compatibility/2006">
      <mc:Choice xmlns:xdr14="http://schemas.microsoft.com/office/excel/2010/spreadsheetDrawing" Requires="xdr14">
        <xdr:contentPart xmlns:r="http://schemas.openxmlformats.org/officeDocument/2006/relationships" r:id="rId13">
          <xdr14:nvContentPartPr>
            <xdr14:cNvPr id="19" name="Ink 18">
              <a:extLst>
                <a:ext uri="{FF2B5EF4-FFF2-40B4-BE49-F238E27FC236}">
                  <a16:creationId xmlns:a16="http://schemas.microsoft.com/office/drawing/2014/main" id="{CCF5921E-71E6-499A-A5E3-7377F2A73364}"/>
                </a:ext>
              </a:extLst>
            </xdr14:cNvPr>
            <xdr14:cNvContentPartPr/>
          </xdr14:nvContentPartPr>
          <xdr14:nvPr macro=""/>
          <xdr14:xfrm>
            <a:off x="6053666" y="2153038"/>
            <a:ext cx="2494035" cy="122380"/>
          </xdr14:xfrm>
        </xdr:contentPart>
      </mc:Choice>
      <mc:Fallback>
        <xdr:pic>
          <xdr:nvPicPr>
            <xdr:cNvPr id="19" name="Ink 18">
              <a:extLst>
                <a:ext uri="{FF2B5EF4-FFF2-40B4-BE49-F238E27FC236}">
                  <a16:creationId xmlns:a16="http://schemas.microsoft.com/office/drawing/2014/main" id="{CCF5921E-71E6-499A-A5E3-7377F2A73364}"/>
                </a:ext>
              </a:extLst>
            </xdr:cNvPr>
            <xdr:cNvPicPr/>
          </xdr:nvPicPr>
          <xdr:blipFill>
            <a:blip xmlns:r="http://schemas.openxmlformats.org/officeDocument/2006/relationships" r:embed="rId14"/>
            <a:stretch>
              <a:fillRect/>
            </a:stretch>
          </xdr:blipFill>
          <xdr:spPr>
            <a:xfrm>
              <a:off x="6045625" y="2144759"/>
              <a:ext cx="2510117" cy="138937"/>
            </a:xfrm>
            <a:prstGeom prst="rect">
              <a:avLst/>
            </a:prstGeom>
          </xdr:spPr>
        </xdr:pic>
      </mc:Fallback>
    </mc:AlternateContent>
    <xdr:clientData/>
  </xdr:twoCellAnchor>
  <xdr:twoCellAnchor>
    <xdr:from>
      <xdr:col>13</xdr:col>
      <xdr:colOff>597360</xdr:colOff>
      <xdr:row>9</xdr:row>
      <xdr:rowOff>142875</xdr:rowOff>
    </xdr:from>
    <xdr:to>
      <xdr:col>14</xdr:col>
      <xdr:colOff>518460</xdr:colOff>
      <xdr:row>11</xdr:row>
      <xdr:rowOff>130470</xdr:rowOff>
    </xdr:to>
    <mc:AlternateContent xmlns:mc="http://schemas.openxmlformats.org/markup-compatibility/2006">
      <mc:Choice xmlns:xdr14="http://schemas.microsoft.com/office/excel/2010/spreadsheetDrawing" Requires="xdr14">
        <xdr:contentPart xmlns:r="http://schemas.openxmlformats.org/officeDocument/2006/relationships" r:id="rId15">
          <xdr14:nvContentPartPr>
            <xdr14:cNvPr id="20" name="Ink 19">
              <a:extLst>
                <a:ext uri="{FF2B5EF4-FFF2-40B4-BE49-F238E27FC236}">
                  <a16:creationId xmlns:a16="http://schemas.microsoft.com/office/drawing/2014/main" id="{54D7CFB4-2913-4BA4-881B-531157E544E9}"/>
                </a:ext>
              </a:extLst>
            </xdr14:cNvPr>
            <xdr14:cNvContentPartPr/>
          </xdr14:nvContentPartPr>
          <xdr14:nvPr macro=""/>
          <xdr14:xfrm>
            <a:off x="8712660" y="2305050"/>
            <a:ext cx="530700" cy="425745"/>
          </xdr14:xfrm>
        </xdr:contentPart>
      </mc:Choice>
      <mc:Fallback>
        <xdr:pic>
          <xdr:nvPicPr>
            <xdr:cNvPr id="20" name="Ink 19">
              <a:extLst>
                <a:ext uri="{FF2B5EF4-FFF2-40B4-BE49-F238E27FC236}">
                  <a16:creationId xmlns:a16="http://schemas.microsoft.com/office/drawing/2014/main" id="{54D7CFB4-2913-4BA4-881B-531157E544E9}"/>
                </a:ext>
              </a:extLst>
            </xdr:cNvPr>
            <xdr:cNvPicPr/>
          </xdr:nvPicPr>
          <xdr:blipFill>
            <a:blip xmlns:r="http://schemas.openxmlformats.org/officeDocument/2006/relationships" r:embed="rId16"/>
            <a:stretch>
              <a:fillRect/>
            </a:stretch>
          </xdr:blipFill>
          <xdr:spPr>
            <a:xfrm>
              <a:off x="8707987" y="2299218"/>
              <a:ext cx="539528" cy="436761"/>
            </a:xfrm>
            <a:prstGeom prst="rect">
              <a:avLst/>
            </a:prstGeom>
          </xdr:spPr>
        </xdr:pic>
      </mc:Fallback>
    </mc:AlternateContent>
    <xdr:clientData/>
  </xdr:twoCellAnchor>
  <xdr:twoCellAnchor>
    <xdr:from>
      <xdr:col>13</xdr:col>
      <xdr:colOff>512760</xdr:colOff>
      <xdr:row>10</xdr:row>
      <xdr:rowOff>130650</xdr:rowOff>
    </xdr:from>
    <xdr:to>
      <xdr:col>15</xdr:col>
      <xdr:colOff>12450</xdr:colOff>
      <xdr:row>14</xdr:row>
      <xdr:rowOff>88350</xdr:rowOff>
    </xdr:to>
    <mc:AlternateContent xmlns:mc="http://schemas.openxmlformats.org/markup-compatibility/2006">
      <mc:Choice xmlns:xdr14="http://schemas.microsoft.com/office/excel/2010/spreadsheetDrawing" Requires="xdr14">
        <xdr:contentPart xmlns:r="http://schemas.openxmlformats.org/officeDocument/2006/relationships" r:id="rId17">
          <xdr14:nvContentPartPr>
            <xdr14:cNvPr id="21" name="Ink 20">
              <a:extLst>
                <a:ext uri="{FF2B5EF4-FFF2-40B4-BE49-F238E27FC236}">
                  <a16:creationId xmlns:a16="http://schemas.microsoft.com/office/drawing/2014/main" id="{09F120BA-0D3F-42FA-B0F6-5211761E24A7}"/>
                </a:ext>
              </a:extLst>
            </xdr14:cNvPr>
            <xdr14:cNvContentPartPr/>
          </xdr14:nvContentPartPr>
          <xdr14:nvPr macro=""/>
          <xdr14:xfrm>
            <a:off x="8628060" y="2492850"/>
            <a:ext cx="718890" cy="881625"/>
          </xdr14:xfrm>
        </xdr:contentPart>
      </mc:Choice>
      <mc:Fallback>
        <xdr:pic>
          <xdr:nvPicPr>
            <xdr:cNvPr id="21" name="Ink 20">
              <a:extLst>
                <a:ext uri="{FF2B5EF4-FFF2-40B4-BE49-F238E27FC236}">
                  <a16:creationId xmlns:a16="http://schemas.microsoft.com/office/drawing/2014/main" id="{09F120BA-0D3F-42FA-B0F6-5211761E24A7}"/>
                </a:ext>
              </a:extLst>
            </xdr:cNvPr>
            <xdr:cNvPicPr/>
          </xdr:nvPicPr>
          <xdr:blipFill>
            <a:blip xmlns:r="http://schemas.openxmlformats.org/officeDocument/2006/relationships" r:embed="rId18"/>
            <a:stretch>
              <a:fillRect/>
            </a:stretch>
          </xdr:blipFill>
          <xdr:spPr>
            <a:xfrm>
              <a:off x="8623043" y="2485746"/>
              <a:ext cx="728367" cy="895043"/>
            </a:xfrm>
            <a:prstGeom prst="rect">
              <a:avLst/>
            </a:prstGeom>
          </xdr:spPr>
        </xdr:pic>
      </mc:Fallback>
    </mc:AlternateContent>
    <xdr:clientData/>
  </xdr:twoCellAnchor>
  <xdr:twoCellAnchor>
    <xdr:from>
      <xdr:col>11</xdr:col>
      <xdr:colOff>40217</xdr:colOff>
      <xdr:row>16</xdr:row>
      <xdr:rowOff>192706</xdr:rowOff>
    </xdr:from>
    <xdr:to>
      <xdr:col>11</xdr:col>
      <xdr:colOff>530460</xdr:colOff>
      <xdr:row>18</xdr:row>
      <xdr:rowOff>116406</xdr:rowOff>
    </xdr:to>
    <mc:AlternateContent xmlns:mc="http://schemas.openxmlformats.org/markup-compatibility/2006">
      <mc:Choice xmlns:xdr14="http://schemas.microsoft.com/office/excel/2010/spreadsheetDrawing" Requires="xdr14">
        <xdr:contentPart xmlns:r="http://schemas.openxmlformats.org/officeDocument/2006/relationships" r:id="rId19">
          <xdr14:nvContentPartPr>
            <xdr14:cNvPr id="23" name="Ink 22">
              <a:extLst>
                <a:ext uri="{FF2B5EF4-FFF2-40B4-BE49-F238E27FC236}">
                  <a16:creationId xmlns:a16="http://schemas.microsoft.com/office/drawing/2014/main" id="{FDD22CB3-CF44-475E-B836-5F4BF10A4482}"/>
                </a:ext>
              </a:extLst>
            </xdr14:cNvPr>
            <xdr14:cNvContentPartPr/>
          </xdr14:nvContentPartPr>
          <xdr14:nvPr macro=""/>
          <xdr14:xfrm>
            <a:off x="7035800" y="3886289"/>
            <a:ext cx="490243" cy="357617"/>
          </xdr14:xfrm>
        </xdr:contentPart>
      </mc:Choice>
      <mc:Fallback>
        <xdr:pic>
          <xdr:nvPicPr>
            <xdr:cNvPr id="23" name="Ink 22">
              <a:extLst>
                <a:ext uri="{FF2B5EF4-FFF2-40B4-BE49-F238E27FC236}">
                  <a16:creationId xmlns:a16="http://schemas.microsoft.com/office/drawing/2014/main" id="{FDD22CB3-CF44-475E-B836-5F4BF10A4482}"/>
                </a:ext>
              </a:extLst>
            </xdr:cNvPr>
            <xdr:cNvPicPr/>
          </xdr:nvPicPr>
          <xdr:blipFill>
            <a:blip xmlns:r="http://schemas.openxmlformats.org/officeDocument/2006/relationships" r:embed="rId20"/>
            <a:stretch>
              <a:fillRect/>
            </a:stretch>
          </xdr:blipFill>
          <xdr:spPr>
            <a:xfrm>
              <a:off x="7029331" y="3880345"/>
              <a:ext cx="502463" cy="368844"/>
            </a:xfrm>
            <a:prstGeom prst="rect">
              <a:avLst/>
            </a:prstGeom>
          </xdr:spPr>
        </xdr:pic>
      </mc:Fallback>
    </mc:AlternateContent>
    <xdr:clientData/>
  </xdr:twoCellAnchor>
  <xdr:twoCellAnchor>
    <xdr:from>
      <xdr:col>13</xdr:col>
      <xdr:colOff>316455</xdr:colOff>
      <xdr:row>8</xdr:row>
      <xdr:rowOff>190080</xdr:rowOff>
    </xdr:from>
    <xdr:to>
      <xdr:col>13</xdr:col>
      <xdr:colOff>503295</xdr:colOff>
      <xdr:row>8</xdr:row>
      <xdr:rowOff>199440</xdr:rowOff>
    </xdr:to>
    <mc:AlternateContent xmlns:mc="http://schemas.openxmlformats.org/markup-compatibility/2006">
      <mc:Choice xmlns:xdr14="http://schemas.microsoft.com/office/excel/2010/spreadsheetDrawing" Requires="xdr14">
        <xdr:contentPart xmlns:r="http://schemas.openxmlformats.org/officeDocument/2006/relationships" r:id="rId21">
          <xdr14:nvContentPartPr>
            <xdr14:cNvPr id="25" name="Ink 24">
              <a:extLst>
                <a:ext uri="{FF2B5EF4-FFF2-40B4-BE49-F238E27FC236}">
                  <a16:creationId xmlns:a16="http://schemas.microsoft.com/office/drawing/2014/main" id="{E1C29921-BF12-4839-AA24-ADB7359ED67E}"/>
                </a:ext>
              </a:extLst>
            </xdr14:cNvPr>
            <xdr14:cNvContentPartPr/>
          </xdr14:nvContentPartPr>
          <xdr14:nvPr macro=""/>
          <xdr14:xfrm>
            <a:off x="8431755" y="2114130"/>
            <a:ext cx="186840" cy="9360"/>
          </xdr14:xfrm>
        </xdr:contentPart>
      </mc:Choice>
      <mc:Fallback>
        <xdr:pic>
          <xdr:nvPicPr>
            <xdr:cNvPr id="25" name="Ink 24">
              <a:extLst>
                <a:ext uri="{FF2B5EF4-FFF2-40B4-BE49-F238E27FC236}">
                  <a16:creationId xmlns:a16="http://schemas.microsoft.com/office/drawing/2014/main" id="{E1C29921-BF12-4839-AA24-ADB7359ED67E}"/>
                </a:ext>
              </a:extLst>
            </xdr:cNvPr>
            <xdr:cNvPicPr/>
          </xdr:nvPicPr>
          <xdr:blipFill>
            <a:blip xmlns:r="http://schemas.openxmlformats.org/officeDocument/2006/relationships" r:embed="rId22"/>
            <a:stretch>
              <a:fillRect/>
            </a:stretch>
          </xdr:blipFill>
          <xdr:spPr>
            <a:xfrm>
              <a:off x="8423475" y="2105850"/>
              <a:ext cx="203400" cy="2592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editAs="oneCell">
        <xdr:from>
          <xdr:col>1</xdr:col>
          <xdr:colOff>341842</xdr:colOff>
          <xdr:row>11</xdr:row>
          <xdr:rowOff>180975</xdr:rowOff>
        </xdr:from>
        <xdr:to>
          <xdr:col>2</xdr:col>
          <xdr:colOff>423333</xdr:colOff>
          <xdr:row>13</xdr:row>
          <xdr:rowOff>21167</xdr:rowOff>
        </xdr:to>
        <xdr:sp macro="" textlink="">
          <xdr:nvSpPr>
            <xdr:cNvPr id="15320" name="Picture 2" hidden="1">
              <a:extLst>
                <a:ext uri="{63B3BB69-23CF-44E3-9099-C40C66FF867C}">
                  <a14:compatExt spid="_x0000_s15320"/>
                </a:ext>
                <a:ext uri="{FF2B5EF4-FFF2-40B4-BE49-F238E27FC236}">
                  <a16:creationId xmlns:a16="http://schemas.microsoft.com/office/drawing/2014/main" id="{07A4954C-1B47-4FD4-8428-8A7797F31622}"/>
                </a:ext>
              </a:extLst>
            </xdr:cNvPr>
            <xdr:cNvSpPr/>
          </xdr:nvSpPr>
          <xdr:spPr bwMode="auto">
            <a:xfrm>
              <a:off x="0" y="0"/>
              <a:ext cx="0" cy="0"/>
            </a:xfrm>
            <a:prstGeom prst="rect">
              <a:avLst/>
            </a:prstGeom>
            <a:solidFill>
              <a:srgbClr val="FFFFFF" mc:Ignorable="a14" a14:legacySpreadsheetColorIndex="65"/>
            </a:solidFill>
            <a:ln w="3175" cap="flat" cmpd="sng">
              <a:solidFill>
                <a:srgbClr val="FFFFFF" mc:Ignorable="a14" a14:legacySpreadsheetColorIndex="9"/>
              </a:solidFill>
              <a:prstDash val="solid"/>
              <a:miter lim="800000"/>
              <a:headEnd/>
              <a:tailEnd/>
            </a:ln>
          </xdr:spPr>
        </xdr:sp>
        <xdr:clientData/>
      </xdr:twoCellAnchor>
    </mc:Choice>
    <mc:Fallback/>
  </mc:AlternateContent>
  <xdr:twoCellAnchor>
    <xdr:from>
      <xdr:col>10</xdr:col>
      <xdr:colOff>190500</xdr:colOff>
      <xdr:row>12</xdr:row>
      <xdr:rowOff>148167</xdr:rowOff>
    </xdr:from>
    <xdr:to>
      <xdr:col>13</xdr:col>
      <xdr:colOff>518583</xdr:colOff>
      <xdr:row>12</xdr:row>
      <xdr:rowOff>190500</xdr:rowOff>
    </xdr:to>
    <xdr:cxnSp macro="">
      <xdr:nvCxnSpPr>
        <xdr:cNvPr id="9" name="Straight Arrow Connector 8">
          <a:extLst>
            <a:ext uri="{FF2B5EF4-FFF2-40B4-BE49-F238E27FC236}">
              <a16:creationId xmlns:a16="http://schemas.microsoft.com/office/drawing/2014/main" id="{E9146993-2956-4088-B42F-526C26BDABE1}"/>
            </a:ext>
          </a:extLst>
        </xdr:cNvPr>
        <xdr:cNvCxnSpPr/>
      </xdr:nvCxnSpPr>
      <xdr:spPr>
        <a:xfrm flipV="1">
          <a:off x="6498167" y="3037417"/>
          <a:ext cx="2243666" cy="42333"/>
        </a:xfrm>
        <a:prstGeom prst="straightConnector1">
          <a:avLst/>
        </a:prstGeom>
        <a:ln w="15875">
          <a:solidFill>
            <a:srgbClr val="FF0000"/>
          </a:solidFill>
          <a:prstDash val="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342855</xdr:colOff>
      <xdr:row>13</xdr:row>
      <xdr:rowOff>84630</xdr:rowOff>
    </xdr:from>
    <xdr:to>
      <xdr:col>10</xdr:col>
      <xdr:colOff>155981</xdr:colOff>
      <xdr:row>16</xdr:row>
      <xdr:rowOff>22820</xdr:rowOff>
    </xdr:to>
    <mc:AlternateContent xmlns:mc="http://schemas.openxmlformats.org/markup-compatibility/2006">
      <mc:Choice xmlns:xdr14="http://schemas.microsoft.com/office/excel/2010/spreadsheetDrawing" Requires="xdr14">
        <xdr:contentPart xmlns:r="http://schemas.openxmlformats.org/officeDocument/2006/relationships" r:id="rId23">
          <xdr14:nvContentPartPr>
            <xdr14:cNvPr id="33" name="Ink 32">
              <a:extLst>
                <a:ext uri="{FF2B5EF4-FFF2-40B4-BE49-F238E27FC236}">
                  <a16:creationId xmlns:a16="http://schemas.microsoft.com/office/drawing/2014/main" id="{6E501784-EC75-4DDC-83CD-72E738ED3B8A}"/>
                </a:ext>
              </a:extLst>
            </xdr14:cNvPr>
            <xdr14:cNvContentPartPr/>
          </xdr14:nvContentPartPr>
          <xdr14:nvPr macro=""/>
          <xdr14:xfrm>
            <a:off x="6036688" y="3174963"/>
            <a:ext cx="426960" cy="541440"/>
          </xdr14:xfrm>
        </xdr:contentPart>
      </mc:Choice>
      <mc:Fallback>
        <xdr:pic>
          <xdr:nvPicPr>
            <xdr:cNvPr id="33" name="Ink 32">
              <a:extLst>
                <a:ext uri="{FF2B5EF4-FFF2-40B4-BE49-F238E27FC236}">
                  <a16:creationId xmlns:a16="http://schemas.microsoft.com/office/drawing/2014/main" id="{6E501784-EC75-4DDC-83CD-72E738ED3B8A}"/>
                </a:ext>
              </a:extLst>
            </xdr:cNvPr>
            <xdr:cNvPicPr/>
          </xdr:nvPicPr>
          <xdr:blipFill>
            <a:blip xmlns:r="http://schemas.openxmlformats.org/officeDocument/2006/relationships" r:embed="rId24"/>
            <a:stretch>
              <a:fillRect/>
            </a:stretch>
          </xdr:blipFill>
          <xdr:spPr>
            <a:xfrm>
              <a:off x="6028408" y="3166683"/>
              <a:ext cx="443520" cy="558000"/>
            </a:xfrm>
            <a:prstGeom prst="rect">
              <a:avLst/>
            </a:prstGeom>
          </xdr:spPr>
        </xdr:pic>
      </mc:Fallback>
    </mc:AlternateContent>
    <xdr:clientData/>
  </xdr:twoCellAnchor>
  <xdr:twoCellAnchor>
    <xdr:from>
      <xdr:col>10</xdr:col>
      <xdr:colOff>391421</xdr:colOff>
      <xdr:row>14</xdr:row>
      <xdr:rowOff>105866</xdr:rowOff>
    </xdr:from>
    <xdr:to>
      <xdr:col>12</xdr:col>
      <xdr:colOff>95511</xdr:colOff>
      <xdr:row>16</xdr:row>
      <xdr:rowOff>222460</xdr:rowOff>
    </xdr:to>
    <mc:AlternateContent xmlns:mc="http://schemas.openxmlformats.org/markup-compatibility/2006">
      <mc:Choice xmlns:xdr14="http://schemas.microsoft.com/office/excel/2010/spreadsheetDrawing" Requires="xdr14">
        <xdr:contentPart xmlns:r="http://schemas.openxmlformats.org/officeDocument/2006/relationships" r:id="rId25">
          <xdr14:nvContentPartPr>
            <xdr14:cNvPr id="45" name="Ink 44">
              <a:extLst>
                <a:ext uri="{FF2B5EF4-FFF2-40B4-BE49-F238E27FC236}">
                  <a16:creationId xmlns:a16="http://schemas.microsoft.com/office/drawing/2014/main" id="{1DF1B73B-EB13-408D-9F47-F7E2DB632B6A}"/>
                </a:ext>
              </a:extLst>
            </xdr14:cNvPr>
            <xdr14:cNvContentPartPr/>
          </xdr14:nvContentPartPr>
          <xdr14:nvPr macro=""/>
          <xdr14:xfrm>
            <a:off x="6699088" y="3397283"/>
            <a:ext cx="1005840" cy="518760"/>
          </xdr14:xfrm>
        </xdr:contentPart>
      </mc:Choice>
      <mc:Fallback>
        <xdr:pic>
          <xdr:nvPicPr>
            <xdr:cNvPr id="45" name="Ink 44">
              <a:extLst>
                <a:ext uri="{FF2B5EF4-FFF2-40B4-BE49-F238E27FC236}">
                  <a16:creationId xmlns:a16="http://schemas.microsoft.com/office/drawing/2014/main" id="{1DF1B73B-EB13-408D-9F47-F7E2DB632B6A}"/>
                </a:ext>
              </a:extLst>
            </xdr:cNvPr>
            <xdr:cNvPicPr/>
          </xdr:nvPicPr>
          <xdr:blipFill>
            <a:blip xmlns:r="http://schemas.openxmlformats.org/officeDocument/2006/relationships" r:embed="rId26"/>
            <a:stretch>
              <a:fillRect/>
            </a:stretch>
          </xdr:blipFill>
          <xdr:spPr>
            <a:xfrm>
              <a:off x="6690088" y="3388283"/>
              <a:ext cx="1023480" cy="536400"/>
            </a:xfrm>
            <a:prstGeom prst="rect">
              <a:avLst/>
            </a:prstGeom>
          </xdr:spPr>
        </xdr:pic>
      </mc:Fallback>
    </mc:AlternateContent>
    <xdr:clientData/>
  </xdr:twoCellAnchor>
  <xdr:twoCellAnchor>
    <xdr:from>
      <xdr:col>9</xdr:col>
      <xdr:colOff>116055</xdr:colOff>
      <xdr:row>16</xdr:row>
      <xdr:rowOff>104900</xdr:rowOff>
    </xdr:from>
    <xdr:to>
      <xdr:col>9</xdr:col>
      <xdr:colOff>580815</xdr:colOff>
      <xdr:row>17</xdr:row>
      <xdr:rowOff>77986</xdr:rowOff>
    </xdr:to>
    <mc:AlternateContent xmlns:mc="http://schemas.openxmlformats.org/markup-compatibility/2006">
      <mc:Choice xmlns:xdr14="http://schemas.microsoft.com/office/excel/2010/spreadsheetDrawing" Requires="xdr14">
        <xdr:contentPart xmlns:r="http://schemas.openxmlformats.org/officeDocument/2006/relationships" r:id="rId27">
          <xdr14:nvContentPartPr>
            <xdr14:cNvPr id="46" name="Ink 45">
              <a:extLst>
                <a:ext uri="{FF2B5EF4-FFF2-40B4-BE49-F238E27FC236}">
                  <a16:creationId xmlns:a16="http://schemas.microsoft.com/office/drawing/2014/main" id="{C45D27F9-1085-4A6D-AC5F-05E715242C8C}"/>
                </a:ext>
              </a:extLst>
            </xdr14:cNvPr>
            <xdr14:cNvContentPartPr/>
          </xdr14:nvContentPartPr>
          <xdr14:nvPr macro=""/>
          <xdr14:xfrm>
            <a:off x="5809888" y="3798483"/>
            <a:ext cx="464760" cy="205920"/>
          </xdr14:xfrm>
        </xdr:contentPart>
      </mc:Choice>
      <mc:Fallback>
        <xdr:pic>
          <xdr:nvPicPr>
            <xdr:cNvPr id="46" name="Ink 45">
              <a:extLst>
                <a:ext uri="{FF2B5EF4-FFF2-40B4-BE49-F238E27FC236}">
                  <a16:creationId xmlns:a16="http://schemas.microsoft.com/office/drawing/2014/main" id="{C45D27F9-1085-4A6D-AC5F-05E715242C8C}"/>
                </a:ext>
              </a:extLst>
            </xdr:cNvPr>
            <xdr:cNvPicPr/>
          </xdr:nvPicPr>
          <xdr:blipFill>
            <a:blip xmlns:r="http://schemas.openxmlformats.org/officeDocument/2006/relationships" r:embed="rId28"/>
            <a:stretch>
              <a:fillRect/>
            </a:stretch>
          </xdr:blipFill>
          <xdr:spPr>
            <a:xfrm>
              <a:off x="5801608" y="3790203"/>
              <a:ext cx="481320" cy="222480"/>
            </a:xfrm>
            <a:prstGeom prst="rect">
              <a:avLst/>
            </a:prstGeom>
          </xdr:spPr>
        </xdr:pic>
      </mc:Fallback>
    </mc:AlternateContent>
    <xdr:clientData/>
  </xdr:twoCellAnchor>
  <xdr:twoCellAnchor>
    <xdr:from>
      <xdr:col>9</xdr:col>
      <xdr:colOff>187695</xdr:colOff>
      <xdr:row>16</xdr:row>
      <xdr:rowOff>190780</xdr:rowOff>
    </xdr:from>
    <xdr:to>
      <xdr:col>15</xdr:col>
      <xdr:colOff>10777</xdr:colOff>
      <xdr:row>21</xdr:row>
      <xdr:rowOff>156730</xdr:rowOff>
    </xdr:to>
    <mc:AlternateContent xmlns:mc="http://schemas.openxmlformats.org/markup-compatibility/2006">
      <mc:Choice xmlns:xdr14="http://schemas.microsoft.com/office/excel/2010/spreadsheetDrawing" Requires="xdr14">
        <xdr:contentPart xmlns:r="http://schemas.openxmlformats.org/officeDocument/2006/relationships" r:id="rId29">
          <xdr14:nvContentPartPr>
            <xdr14:cNvPr id="53" name="Ink 52">
              <a:extLst>
                <a:ext uri="{FF2B5EF4-FFF2-40B4-BE49-F238E27FC236}">
                  <a16:creationId xmlns:a16="http://schemas.microsoft.com/office/drawing/2014/main" id="{F850B4CC-B395-4CA8-8631-27BAB956E4CB}"/>
                </a:ext>
              </a:extLst>
            </xdr14:cNvPr>
            <xdr14:cNvContentPartPr/>
          </xdr14:nvContentPartPr>
          <xdr14:nvPr macro=""/>
          <xdr14:xfrm>
            <a:off x="5881528" y="3884363"/>
            <a:ext cx="3781249" cy="950200"/>
          </xdr14:xfrm>
        </xdr:contentPart>
      </mc:Choice>
      <mc:Fallback>
        <xdr:pic>
          <xdr:nvPicPr>
            <xdr:cNvPr id="53" name="Ink 52">
              <a:extLst>
                <a:ext uri="{FF2B5EF4-FFF2-40B4-BE49-F238E27FC236}">
                  <a16:creationId xmlns:a16="http://schemas.microsoft.com/office/drawing/2014/main" id="{F850B4CC-B395-4CA8-8631-27BAB956E4CB}"/>
                </a:ext>
              </a:extLst>
            </xdr:cNvPr>
            <xdr:cNvPicPr/>
          </xdr:nvPicPr>
          <xdr:blipFill>
            <a:blip xmlns:r="http://schemas.openxmlformats.org/officeDocument/2006/relationships" r:embed="rId30"/>
            <a:stretch>
              <a:fillRect/>
            </a:stretch>
          </xdr:blipFill>
          <xdr:spPr>
            <a:xfrm>
              <a:off x="5872528" y="3875361"/>
              <a:ext cx="3798890" cy="967843"/>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17.218"/>
    </inkml:context>
    <inkml:brush xml:id="br0">
      <inkml:brushProperty name="width" value="0.03528" units="cm"/>
      <inkml:brushProperty name="height" value="0.03528" units="cm"/>
      <inkml:brushProperty name="color" value="#FF0000"/>
      <inkml:brushProperty name="fitToCurve" value="1"/>
      <inkml:brushProperty name="ignorePressure" value="1"/>
    </inkml:brush>
    <inkml:context xml:id="ctx1">
      <inkml:inkSource xml:id="inkSrc1">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1" timeString="2011-10-13T01:45:07.617"/>
    </inkml:context>
    <inkml:brush xml:id="br1">
      <inkml:brushProperty name="width" value="0.04667" units="cm"/>
      <inkml:brushProperty name="height" value="0.04667" units="cm"/>
      <inkml:brushProperty name="color" value="#177D36"/>
    </inkml:brush>
  </inkml:definitions>
  <inkml:traceGroup>
    <inkml:annotationXML>
      <emma:emma xmlns:emma="http://www.w3.org/2003/04/emma" version="1.0">
        <emma:interpretation id="{74CA53FB-397F-442D-8B2C-CC308426A7ED}" emma:medium="tactile" emma:mode="ink">
          <msink:context xmlns:msink="http://schemas.microsoft.com/ink/2010/main" type="inkDrawing" rotatedBoundingBox="24620,4509 26693,7217 24741,8711 22668,6002" semanticType="enclosure" shapeName="Other">
            <msink:sourceLink direction="with" ref="{A0D320F3-F522-4578-AEAF-B087E84E8760}"/>
            <msink:destinationLink direction="with" ref="{999D749D-62B6-4C6F-B736-29BC0132EA4D}"/>
          </msink:context>
        </emma:interpretation>
      </emma:emma>
    </inkml:annotationXML>
    <inkml:trace contextRef="#ctx0" brushRef="#br0">480 1421 36,'0'0'25,"0"0"-5,0 0-2,20-7-4,-20 7-4,19-1-2,-4 2-2,-1-3-2,7 1 0,-4-1-2,7 0 0,1-2-1,5 3 0,0-2-1,8 1 0,-1-2 0,7 3 0,-8 0 0,11-1-1,-8 1 1,8-2-1,-8 1 1,4-1-1,-1 3 2,-1-3-2,-2 2 2,8 1-1,-7 1 0,1 1 1,2-2-1,-5 1 0,-4 0-1,2 3 1,5-4-1,-8 0 1,6 1-1,0-3 0,0 3 1,1-1-1,5 0 0,-5 0 1,1 1-1,7-4 0,-6 3 1,0-2-1,-42 2 2,90-1 0,-90 1 0,84-4 0,-84 4 0,77-3 0,-77 3 0,79-3 1,-79 3-3,68-7 1,-68 7 0,68-4 0,-68 4 0,53-3 0,-53 3 0,0 0-1,82-5 1,-82 5-1,0 0 1,66-3-1,-66 3 1,0 0 0,70-1-1,-70 1 1,0 0-1,0 0 1,68-2 0,-68 2 0,0 0 0,0 0 0,0 0-1,60-4 1,-60 4 0,0 0 0,0 0-1,0 0 1,65-6-1,-65 6 1,0 0 0,0 0-1,0 0 1,0 0 0,65-3-1,-65 3 1,0 0 0,0 0 0,0 0-1,0 0 1,0 0 0,58 0 0,-58 0 0,0 0 0,0 0-1,0 0 1,0 0 0,0 0 0,0 0 2,0 0-1,0 0 2,0 0-1,0 0 1,0 0 1,0 0-1,0 0 1,-30 48-1,30-48 0,0 0-1,0 0 2,-68 39-2,68-39-1,0 0 1,-60 33-1,60-33-1,0 0 1,0 0-1,-68 46 1,68-46-1,0 0 0,0 0 1,-60 39-1,60-39 1,0 0-1,0 0 1,0 0 0,0 0 0,0 0 0,0 0-1,0 0 1,0 0-1,0 0-1,0 0 1,77-58-1,-77 58 0,0 0 0,70-37 0,-70 37 0,0 0 0,0 0 0,69-32 0,-69 32 0,0 0 0,0 0 1,0 0-1,0 0 1,0 0 0,0 0 0,36-47 0,-36 47 0,0 0 1,0 0-1,0 0 0,0 0 1,0 0-1,0 0 1,0 0-2,56-48 1,-56 48 0,0 0 1,0 0-2,0 0 2,0 0 0,0 0 0,-40-47 0,40 47 0,0 0 1,-85-26-1,85 26 1,-75-20-2,75 20 1,-78-18 0,78 18 0,-69-14-1,69 14 0,0 0 0,-77-9 0,77 9 0,0 0-1,0 0-2,0 0-2,-62 4-4,62-4-17,0 0-9,0 0 1,0 0 0</inkml:trace>
    <inkml:trace contextRef="#ctx1" brushRef="#br1">484 619 2,'0'0'7,"0"0"-1,0 0-1,0 0 0,0 0-1,0 0 0,0 0 0,0 0 0,0 0 1,0 0 1,0 0 1,0 0-1,0 0 1,0 0-1,0 0 1,0 0-2,0 0-2,0 0-1,0 0 0,0 0 0,0 0 0,0 0-1,0 0 1,-10-9 1,10 9-1,0 0 1,0 0 0,-8-15 0,8 15-1,-2-11 1,2 11 0,-4-15-1,4 15 0,0-18 0,0 18 0,-4-18 0,4 18 0,-2-20 0,2 10 0,-3-2 0,4 2 0,-3-6 0,3 2-1,-3-1 1,4 0-1,-4-1 0,2 2-1,-5-3 1,1 3-1,-2-2 1,-1 3 0,-1-1 1,1 1-1,0-4 0,2 5 0,0-3 0,2 1 0,2-2-1,-5 1 1,4-1-1,0-3 0,1 1 1,-1-1-1,4-2 0,-2-2 0,1 2-1,1-1 1,2-1 0,0 4-1,0 1 1,0-2 0,-2 4 0,2 0 0,-5 0 1,2 0-1,-6 1 1,5-1-1,-3-1 0,3-1 1,-3 2-1,5-3 1,-3 0-1,5 3 1,-4-4-1,5 1 2,-4 0-2,1 2 0,-2-3 1,0 2-1,-1-1 0,0-2 0,2 3 0,-6-2 1,4-3-1,-4 3 0,4-3 1,-6 1-1,6 1 0,-5 0 0,1 2 0,-2-1 0,2 2 1,0 1 0,2 2-2,-1 2 1,-1 1 0,5 1 0,-5-1-1,6 0 1,-2 0-1,1 0 0,-1-4 1,1 1 1,-3-2-1,1 0 0,-2-2 1,0 1-1,-2 2 0,2-1 0,-2 1 0,1-1 0,2 0 0,-2-2 0,3 0 1,-2 3-1,3-4 0,-3 0 0,4 2 0,-4-3 0,1 5 0,0 2 0,2 1 0,-2-3-1,1 2 2,-1 0-1,0 2 0,-1 0 0,1-3 0,1 0 0,-2 1 0,4 0-1,-2 2 1,2 0 0,-2 1 0,5 0 0,-3 11 0,1-17 1,-1 17-1,3-17 1,-3 17-1,0-11 1,0 11-1,0 0 0,0-10 0,0 10 0,0 0-1,0 0-1,0 0-1,0 0-3,1 17-4,-12-7-17,7 3-9,8 10-1,-12-5 1</inkml:trace>
  </inkml:traceGroup>
</inkml:ink>
</file>

<file path=xl/ink/ink1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9:06.031"/>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Group>
    <inkml:annotationXML>
      <emma:emma xmlns:emma="http://www.w3.org/2003/04/emma" version="1.0">
        <emma:interpretation id="{0C795DEA-0C78-4DBD-93D6-D9DD72DE2041}" emma:medium="tactile" emma:mode="ink">
          <msink:context xmlns:msink="http://schemas.microsoft.com/ink/2010/main" type="writingRegion" rotatedBoundingBox="19201,10911 21707,10735 21755,11421 19249,11596"/>
        </emma:interpretation>
      </emma:emma>
    </inkml:annotationXML>
    <inkml:traceGroup>
      <inkml:annotationXML>
        <emma:emma xmlns:emma="http://www.w3.org/2003/04/emma" version="1.0">
          <emma:interpretation id="{F8DEAC19-FA8E-4B4D-99DA-593B794E22ED}" emma:medium="tactile" emma:mode="ink">
            <msink:context xmlns:msink="http://schemas.microsoft.com/ink/2010/main" type="paragraph" rotatedBoundingBox="19201,10911 21707,10735 21755,11421 19249,11596" alignmentLevel="1"/>
          </emma:interpretation>
        </emma:emma>
      </inkml:annotationXML>
      <inkml:traceGroup>
        <inkml:annotationXML>
          <emma:emma xmlns:emma="http://www.w3.org/2003/04/emma" version="1.0">
            <emma:interpretation id="{5463CCDF-E3FE-4AA0-A415-9EA2D451557B}" emma:medium="tactile" emma:mode="ink">
              <msink:context xmlns:msink="http://schemas.microsoft.com/ink/2010/main" type="line" rotatedBoundingBox="19201,10911 21707,10735 21755,11421 19249,11596"/>
            </emma:interpretation>
          </emma:emma>
        </inkml:annotationXML>
        <inkml:traceGroup>
          <inkml:annotationXML>
            <emma:emma xmlns:emma="http://www.w3.org/2003/04/emma" version="1.0">
              <emma:interpretation id="{0D6BABC1-D048-40E2-B25B-361B33C0B3FA}" emma:medium="tactile" emma:mode="ink">
                <msink:context xmlns:msink="http://schemas.microsoft.com/ink/2010/main" type="inkWord" rotatedBoundingBox="19222,10852 20377,10981 20298,11690 19143,11562">
                  <msink:destinationLink direction="with" ref="{7262887D-9AE2-43C5-AACB-0ADB3ABE1AA0}"/>
                </msink:context>
              </emma:interpretation>
            </emma:emma>
          </inkml:annotationXML>
          <inkml:trace contextRef="#ctx0" brushRef="#br0">246 344 3,'0'0'23,"0"0"-4,9-20-2,-9 20-1,0 0-1,-8-19-3,8 19-1,0 0-1,0 0-1,0 0-1,0 0 0,-7-16-2,7 16 0,0 0 1,0 0-1,0 0-1,0 0 0,0 0-1,0 0 0,0 0 0,0 0-2,0 0 1,0 0-2,3 19 1,-3-1-1,-4 13-1,4 3 1,-3 14-1,2 7 0,1 13 1,-4 4-2,0 2 1,0 2 0,3-3-1,-2-4 1,0-5 0,-3-5 0,3-7-1,2-10 2,-1-6-1,1-9 0,-3-9 0,3-2 0,1-16 0,0 0 0,0 0 0,0 0-1,0 0-3,0 0-4,0 0-11,-12-35-20,10 12 1,-2-11-1,1 3 1</inkml:trace>
          <inkml:trace contextRef="#ctx0" brushRef="#br0" timeOffset="672">15 391 13,'-4'-16'29,"4"16"1,0 0-4,-8-31-7,8 31-4,-3-26-3,3 26-2,0-21-3,0 21 0,2-24-1,-2 24-1,0-17-1,0 17-1,0 0 0,9-16-1,-9 16 0,12-6-1,0-2 1,7 6-1,6-4 0,4 1 0,8-3 1,6 3-1,4-3 0,0 3-1,3-2 1,0-2-1,-2 4 1,-3 0-1,-3 5 0,-7 0 1,-1 0-1,-7 3 0,-7 5-1,-5 5 0,-2 5-2,-13-18-4,3 45-15,-11-22-16,-3 9 1,-6-7-2,4 4 2</inkml:trace>
          <inkml:trace contextRef="#ctx0" brushRef="#br0" timeOffset="1219">892 324 20,'14'-14'32,"-4"-1"3,-10 15 0,18-17-13,-25-8-7,7 25-2,-1-16-4,1 16-2,-12-8-3,12 8-1,-23 2-1,7 4-1,-4 7 0,3 8-1,-6 3 0,2-1 1,1 4-1,1 4 0,6-8 0,1 3 1,6-5-1,2 0 0,5-5 0,6 2 0,-7-18 0,23 26 0,-8-15 1,1 0-1,4 2 0,-1-3-1,4 6 2,-3 4-2,-3-3 1,-3 8 0,-1 2 0,-3 2-1,-5 2 1,-2 0-1,-6 3 1,-3-2 0,-6 1 0,-2 2 0,-2-6 0,-3 7 0,1-2 0,-5-2 1,-4-6-1,1 3 0,-2-4 0,4-8 0,-1 0-1,2-16-2,7 10-3,-5-25-12,21 14-20,-14-15 1,14 15-2,14-37 2</inkml:trace>
          <inkml:trace contextRef="#ctx0" brushRef="#br0" timeOffset="1844">1144 582 44,'0'0'34,"18"0"0,-18 0 1,10-15-24,9 15-4,-5-11-1,8 11-2,-2-5-2,1 3 0,-3 1-2,1-2-1,1 9-5,-20-6-14,21-5-13,-21 5-3,17 11 1,-17-11-1</inkml:trace>
          <inkml:trace contextRef="#ctx0" brushRef="#br0" timeOffset="2109">1201 753 25,'0'0'32,"0"0"2,-9 16 0,9-16-16,0 0-9,24 17-2,-24-17-1,23 5 0,-23-5-3,26 8-1,-13-8-1,2 0-2,4 4-5,-19-4-28,20-9-1,-8 4 0,-12 5 0</inkml:trace>
        </inkml:traceGroup>
      </inkml:traceGroup>
    </inkml:traceGroup>
  </inkml:traceGroup>
</inkml:ink>
</file>

<file path=xl/ink/ink1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09.977"/>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51815146-EF44-4AD2-9373-21DF97353C8E}" emma:medium="tactile" emma:mode="ink">
          <msink:context xmlns:msink="http://schemas.microsoft.com/ink/2010/main" type="inkDrawing" rotatedBoundingBox="23421,5871 23939,5872 23938,5897 23421,5897" shapeName="Other"/>
        </emma:interpretation>
      </emma:emma>
    </inkml:annotationXML>
    <inkml:trace contextRef="#ctx0" brushRef="#br0">0 25 5,'10'-6'6,"-10"6"-1,0 0-2,9 0 0,-9 0-1,0 0-1,0 0 1,13-2-1,-13 2 1,0 0-1,12 0 1,-12 0 0,0 0 0,13-2 0,-13 2 0,11-2-1,-11 2 1,13-4 0,-13 4-1,15-5 0,-15 5 0,15-3 0,-15 3 0,15-1-1,-15 1 0,14 2 1,-14-2-1,12 5 0,-12-5 0,11 4 0,-11-4-1,12 3 1,-12-3 1,11 3-1,-11-3 0,13 2 0,-13-2 0,14 1 0,-14-1 0,15 1 0,-15-1 0,17-1 0,-7 0 0,2-1 2,-2 0-2,1 0 1,0 2-1,0-2 0,-1 3 0,1-1 1,-11 0-1,16 3-1,-16-3 2,16 3-1,-16-3 0,15 0 0,-15 0 0,13-1 0,-13 1 0,11-2 0,-11 2 0,0 0-1,12-1 1,-12 1 0,0 0 1,12 4-1,-12-4 1,10 3-2,-10-3 2,0 0-1,16 0 1,-16 0-1,0 0 0,11-1 0,-11 1 1,0 0-1,12-5 0,-12 5 0,0 0 0,0 0 0,11-5 0,-11 5 0,0 0 0,10-2 0,-10 2 0,0 0 0,0 0 0,12-1 0,-12 1 0,0 0 0,0 0 0,0 0 0,0 0-1,0 0 2,0 0-1,0 0 0,0 0 1,0 0-1,10 2 0,-10-2 0,0 0 0,0 0 0,0 0 0,0 0 0,0 0 0,0 0 1,0 0-1,0 0-7,0 0-9,-12 0-7</inkml:trace>
  </inkml:traceGroup>
</inkml:ink>
</file>

<file path=xl/ink/ink1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18.142"/>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FCAFC1BA-42C4-4CB5-B487-C5A2FA94EDA6}" emma:medium="tactile" emma:mode="ink">
          <msink:context xmlns:msink="http://schemas.microsoft.com/ink/2010/main" type="writingRegion" rotatedBoundingBox="18181,9105 16796,10354 16329,9835 17714,8587"/>
        </emma:interpretation>
      </emma:emma>
    </inkml:annotationXML>
    <inkml:traceGroup>
      <inkml:annotationXML>
        <emma:emma xmlns:emma="http://www.w3.org/2003/04/emma" version="1.0">
          <emma:interpretation id="{38FF71F1-F0CA-434C-9293-41839F2F462C}" emma:medium="tactile" emma:mode="ink">
            <msink:context xmlns:msink="http://schemas.microsoft.com/ink/2010/main" type="paragraph" rotatedBoundingBox="18181,9105 16796,10354 16329,9835 17714,8587" alignmentLevel="1"/>
          </emma:interpretation>
        </emma:emma>
      </inkml:annotationXML>
      <inkml:traceGroup>
        <inkml:annotationXML>
          <emma:emma xmlns:emma="http://www.w3.org/2003/04/emma" version="1.0">
            <emma:interpretation id="{ADF6D42F-5B0C-49C6-9EC6-0663A0EA719D}" emma:medium="tactile" emma:mode="ink">
              <msink:context xmlns:msink="http://schemas.microsoft.com/ink/2010/main" type="line" rotatedBoundingBox="18181,9105 16796,10354 16329,9835 17714,8587"/>
            </emma:interpretation>
          </emma:emma>
        </inkml:annotationXML>
        <inkml:traceGroup>
          <inkml:annotationXML>
            <emma:emma xmlns:emma="http://www.w3.org/2003/04/emma" version="1.0">
              <emma:interpretation id="{4C2981B7-326F-480C-B576-6E1D54FDE5D6}" emma:medium="tactile" emma:mode="ink">
                <msink:context xmlns:msink="http://schemas.microsoft.com/ink/2010/main" type="inkWord" rotatedBoundingBox="18181,9105 16796,10354 16329,9835 17714,8587"/>
              </emma:interpretation>
              <emma:one-of disjunction-type="recognition" id="oneOf0">
                <emma:interpretation id="interp0" emma:lang="en-US" emma:confidence="0">
                  <emma:literal>1*</emma:literal>
                </emma:interpretation>
                <emma:interpretation id="interp1" emma:lang="en-US" emma:confidence="0">
                  <emma:literal>H*</emma:literal>
                </emma:interpretation>
                <emma:interpretation id="interp2" emma:lang="en-US" emma:confidence="0">
                  <emma:literal>G*</emma:literal>
                </emma:interpretation>
                <emma:interpretation id="interp3" emma:lang="en-US" emma:confidence="0">
                  <emma:literal>T*</emma:literal>
                </emma:interpretation>
                <emma:interpretation id="interp4" emma:lang="en-US" emma:confidence="0">
                  <emma:literal>A*</emma:literal>
                </emma:interpretation>
              </emma:one-of>
            </emma:emma>
          </inkml:annotationXML>
          <inkml:trace contextRef="#ctx0" brushRef="#br0">-685-618 13,'0'0'8,"0"0"1,0 0 1,0 0-1,0 0-1,0 0-1,0 0-1,0 0-2,0 0 0,0 0-2,0 0 0,0 0-1,0 0-1,0 0 2,0 0-2,0 0 0,0 0 1,-1 11-1,1-11 2,0 14-1,2-4 0,-2 0 0,2 2 0,-2 2 0,1 2 0,1 1-1,-1 2 0,1 0 0,-1 3 0,-1 0-1,2 1 0,-3 0 1,1-1-1,-2 0 0,1-1 0,0-1 1,0-2-1,0-2 1,0-1 0,1-1 0,1-3-1,1 0 2,-2-11-1,2 16 0,-2-16 0,5 11-1,-5-11 2,0 0-1,0 0 0,0 0 0,0 0 0,4 10 0,-4-10 1,0 0-1,0 0 0,0 0 0,0 0 0,0 0 0,2 15 0,-2-15-1,1 15 1,-1-15-1,1 16 1,-1-16 0,1 14 0,-1-14 0,0 0 1,0 0 1,0 0-1,0 0 1,0 0 0,4-20 0,-4 7-1,3-3 1,-3-2-2,0-2-1,0 1-1,0-1 0,-1 6-2,-1-4-1,2 6 0,-2-1 1,2 13 0,0-19 1,0 19 1,-3-17 0,3 17 2,-1-17 0,1 17 0,-3-20 0,1 10 0,-2-2 0,1 2 0,1-1-1,-2 1 1,4 10-1,-8-16 1,8 16-1,-7-12 0,7 12 1,0 0-1,-13-12 1,13 12-1,0 0 1,-12-10 0,12 10-1,-10-5 1,10 5 0,-10-4 0,10 4 0,0 0 0,-13-6 1,13 6-1,0 0 0,0 0 1,-12-2-1,12 2 0,0 0 0,-11 6 0,11-6 0,0 0 1,-10 5 0,10-5 1,0 0 0,0 0 1,0 0-1,0 0 1,0 0 0,0 0 0,0 0-1,-11 1 1,11-1-2,0 0 0,0 0 1,0 0-1,0 0-1,0 0 0,0 0 1,0 0-1,0 0 1,0 0 0,0 0 0,0 0 0,0 0 1,0 0 0,0 0-1,0 0 0,-9-10 0,9 10-1,0 0-1,0 0 1,0 0-1,0 14 1,0-14-1,1 12 1,-1-12 0,3 18-1,-1-7 1,-1 2 0,-1 0 0,0 1 1,0 4-1,-4-2 0,2 5 0,-2-3 0,0 4 0,0-5 0,1 2 1,-2-3-1,3-1 0,0-2 0,1-1 0,1-1 0,0-11 0,-1 18 0,1-18 0,0 16 0,0-16 0,0 13 0,0-13-1,-1 10 2,1-10-2,0 0 1,-1 10 0,1-10 0,0 0 0,0 0 1,0 0-1,0 0 1,0 0 0,-8-15-1,8 15 0,-5-14 0,5 14 0,-4-20-1,3 8 0,0-1 0,0-2-1,1 0 1,-3-4-1,5 2 1,-2-1 0,0 0 0,-2 1 1,2 1-1,-1 1 1,0 4-1,0-2-1,1 13 0,-5-20-2,5 20 2,-7-15-1,7 15 1,0 0 0,-9-11 0,9 11 2,0 0-1,0 0 1,0 0 1,-12-8-1,12 8 0,0 0 0,0 0 0,0 0 0,0 0 0,0 0 0,0 0 0,-9-10 0,9 10 1,0 0 0,-4-11 1,4 11 0,0 0 1,-6-10 0,6 10 1,0 0-2,0 0 1,0 0-1,-6-10 0,6 10-1,0 0-1,0 0 0,0 0 0,0 0 0,0 0 0,0 0-1,-7 10 1,7-10 0,-2 11 0,2-11-1,-3 19 1,2-7 0,0 0 0,-2 2 0,1-1 0,0 4 0,-1-4 0,-1 3 0,0-3 1,1 3-1,-2-4 0,2 3 0,-2-2 0,1 0 0,1-1 0,-2-1 0,2-1 0,3-10 0,-4 18 1,4-18-1,-3 14 0,3-14 0,-1 10 0,1-10 0,0 0 0,0 11 0,0-11 0,0 0 0,0 0 1,0 0-1,0 0 0,0 0 1,0 0-1,-4 10 0,4-10-1,0 0-1,-6 11 0,6-11 0,0 0 1,-7 13-1,7-13 1,0 0-1,0 0 1,0 0 1,0 0 0,0 0 1,-7-10-1,7 10 0,-2-18 0,0 8 0,0-1 0,-2 1 0,4 10 0,-4-17 0,4 17-1,-6-17-1,6 17 1,-4-20 0,4 20 0,-5-20 0,5 20 1,-4-18-1,4 18 1,-5-13 0,5 13 0,0 0 0,-9-10 1,9 10-1,0 0 0,-11-4 0,11 4 0,0 0 0,0 0 1,-10-7 0,10 7-1,0 0 1,0 0 0,0 0 1,0 0-1,-9-11 0,9 11 0,0 0-1,0 0 0,0 0 1,-10-10-1,10 10 1,0 0-1,0 0 1,0 0 0,0 0 0,0 0-1,0 0 1,-10 1-1,10-1 0,-1 11 0,1-11-1,-1 19 1,1-8 0,0 0 0,0 1 0,0 0 0,1 0 0,-1-2 0,-1 1 1,1-11-1,-2 19 1,2-19-1,-3 19 0,0-8 0,1 0 0,-1 1 1,-1-1-2,0 1 1,1-2 0,-2 1 1,5-11-2,-5 13 2,5-13-1,0 0 0,0 0 0,0 0 1,0 0-1,0 0 1,0 0-1,0 0 0,0 0 0,0 0 0,0 0 1,-10-3-1,10 3-1,0 0 1,-8-14 0,8 14 0,-4-15 0,4 15 0,-5-16 0,2 6 0,3 10 0,-4-19 0,4 19 0,-6-17 0,6 17 0,-9-16 0,9 16 0,-11-13 0,11 13 0,-14-9 0,14 9 0,-14-5 0,14 5-1,-16-4 1,16 4 0,-14-2 0,14 2 0,-12-3 0,12 3 0,-11-2 1,11 2-1,0 0 1,-12-5 0,12 5 0,0 0 0,-10-8 0,10 8 1,0 0 0,0 0 0,0 0-1,-10-6 1,10 6 0,0 0-1,0 0 0,0 0-1,0 0 1,0 0-1,0 0-1,-7 14 1,7-14-1,-3 13 1,3-13 0,-4 16 0,4-16 0,-6 15 0,6-15 1,-5 17-1,5-17 0,-10 16 0,5-6 1,0 0-2,0 1 1,5-11 0,-11 18 0,11-18 0,-8 16 0,8-16 0,-6 10 0,6-10 1,0 0-1,0 0 0,0 0 1,0 0-1,0 0 0,0 0 1,0 0-1,0 0-1,0 0 1,-10-1 0,10 1-1,0 0 0,-5-14 1,5 14 0,-4-16 0,4 16 0,-3-16 0,3 16 0,-4-17 0,4 17 0,-6-14 0,6 14-1,-5-12 0,5 12 1,-6-11-1,6 11 1,-8-10 0,8 10 0,0 0 0,-9-9 0,9 9 0,0 0 0,-14-4 0,14 4 0,0 0 0,-14 0 0,14 0 0,0 0 0,-11 1 0,11-1 0,0 0 0,-11 1 0,11-1 0,0 0 0,-10 4 0,10-4 0,0 0 0,-7 11 0,7-11 1,-4 12-1,4-12 0,-7 18 0,3-6 0,2 1 0,-3 1 1,2-1-2,1 0 1,-1-1 0,-1-1 0,4-11 0,-4 13 0,4-13 0,0 0 1,0 0-1,0 0 1,-7 10-1,7-10 1,0 0-1,0 0 0,0 0 1,0 0-2,0 0 1,0 0 0,0 0-1,-10-5 1,10 5-1,0 0 1,0 0-1,-7-15 1,7 15 0,-7-11 0,7 11 0,-8-12 0,8 12 0,-6-10 0,6 10 0,-6-11 0,6 11 0,0 0 0,-6-11 1,6 11-1,0 0 0,0 0-1,-11 3 1,11-3 0,-8 12-1,8-12 0,-10 17 1,10-17-1,-12 17 2,12-17-1,-12 19 0,12-19 0,-16 17 1,16-17-1,-17 15 0,17-15 1,-18 11-1,18-11 0,-15 5 1,15-5-1,-10 0 1,10 0-1,0 0 0,-10-9 1,10 9-1,-4-10 0,4 10 0,0 0-1,-6-14 1,6 14-2,0 0-1,0 0-6,0 0-19,0 0-2,13 1 2</inkml:trace>
          <inkml:trace contextRef="#ctx0" brushRef="#br0" timeOffset="4857">-1321 111 14,'0'0'19,"0"0"-3,0 0-2,0 0-2,0 0-1,0 0-3,0 0-1,0 0 0,0 0-2,0 0 1,0 0-1,0 0-1,0 0 1,0 0-2,0 0 1,0 0-1,0 0-1,0 0 1,-1 11-1,1-11 0,0 0-1,0 14 0,0-14 1,1 17-2,0-6 1,1-1-1,-2 3 1,0 2-1,0-3 0,0 1 0,-2 0 0,2-1 1,0 0-1,-1 0 0,4 2 0,-5-3 0,4 3 0,-4-3 0,2-1 0,0-10 1,0 16-1,0-16 0,0 0 0,0 0 1,0 0-1,0 0 0,0 0 0,0 0 0,0 0 0,2-16 0,-2 0 0,1 0-1,0-2 0,0 0 1,-2-1-2,2 1 1,-2 2 0,2 3-1,-3 0 0,3 3 1,-3-1-1,2 2 0,-3-1 1,3 10-1,-2-18 1,2 18 0,-4-18 0,4 18 1,-6-11-1,6 11 1,0 0 0,-9-11 0,9 11 0,0 0 0,0 0-1,-11-8 1,11 8 0,0 0 0,0 0 0,-10-5 0,10 5 0,0 0 1,-11 0-1,11 0 0,0 0 0,-13 3 0,13-3 1,-11 4-1,11-4 1,-10 6-1,10-6 1,-10 5 0,10-5 0,-14 6 0,14-6 1,-17 6-1,17-6 0,-17 7-1,7-4 1,-1 0 0,1 1-1,-1 0 0,0-1 0,-1 3 1,0-2-1,0 0 0,-1 1 1,0-2 0,2 0 0,-1 0 0,2 0 0,-1-3 0,11 0 0,-16 1 0,16-1 0,-15 1-1,15-1 0,-11 1 0,11-1 0,0 0 0,0 0 0,-10 6 0,10-6-1,0 0 1,0 0-1,0 0 1,0 0-1,0 0-1,0 0 0,0 0-1,0 0-2,0 0-7,12 15-19,-12-15-4,10 0 2,-10 0 0</inkml:trace>
          <inkml:trace contextRef="#ctx0" brushRef="#br0" timeOffset="3181">-1407 106 7,'0'0'7,"0"0"-2,0 0-2,0 0-2,0 0 0,0 0-1,0 0 0,0 0 0,0 0 0,0 0 2,0 0 1,0 0 2,0 0 1,0 0 1,10 6 0,-10-6 1,0 0-1,0 0 0,0 0-1,0 0-1,0 0-3,0 0 1,0 0-1,0 0-1,0 0 2,0 0-1,0 0 0,0 0 1,-6 12-1,6-12 0,-11 14 0,5-4 1,-3 1-2,2 2 1,-3-1-1,0 0 1,-1 0-1,2-1 0,2 2-1,0-3 1,1 4-1,-1-3 0,2 1 0,-2 0 0,3 2 0,-2 0 0,0-1 0,0 0 0,0-1 0,-2 0 1,0-1-1,2 1 0,-2-1 0,-1 1 1,0 0-1,-1 4 0,0-2 0,-1 2 1,0-1-1,-1 1 0,0 1 0,1 0-1,0-1 1,2-2-1,-1 1 1,2-1-1,-1-2 1,-1 1-1,3-3 1,-1 0 0,8-10 0,-13 17 0,13-17 0,-10 14 0,10-14 0,-6 16-1,3-6 1,0 0 0,0 5 0,-2-1 0,1 3-1,0 0 2,-4 4-1,1-3 0,1 0 0,-1-1 0,-1-3 1,3-3-1,5-11 0,-8 14 1,8-14-3,0 0-2,6-15-11,8 5-15,-14-21-1,18 7 1</inkml:trace>
        </inkml:traceGroup>
      </inkml:traceGroup>
    </inkml:traceGroup>
  </inkml:traceGroup>
</inkml:ink>
</file>

<file path=xl/ink/ink13.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28.34025" units="1/cm"/>
          <inkml:channelProperty channel="Y" name="resolution" value="28.33948" units="1/cm"/>
          <inkml:channelProperty channel="T" name="resolution" value="1" units="1/dev"/>
        </inkml:channelProperties>
      </inkml:inkSource>
      <inkml:timestamp xml:id="ts0" timeString="2017-10-18T18:02:55.912"/>
    </inkml:context>
    <inkml:brush xml:id="br0">
      <inkml:brushProperty name="width" value="0.05" units="cm"/>
      <inkml:brushProperty name="height" value="0.05" units="cm"/>
      <inkml:brushProperty name="color" value="#974806"/>
    </inkml:brush>
  </inkml:definitions>
  <inkml:traceGroup>
    <inkml:annotationXML>
      <emma:emma xmlns:emma="http://www.w3.org/2003/04/emma" version="1.0">
        <emma:interpretation id="{46681522-9DEA-4736-9B2B-0C869C90FD6E}" emma:medium="tactile" emma:mode="ink">
          <msink:context xmlns:msink="http://schemas.microsoft.com/ink/2010/main" type="writingRegion" rotatedBoundingBox="21401,10876 18517,9911 18726,9286 21610,10250"/>
        </emma:interpretation>
      </emma:emma>
    </inkml:annotationXML>
    <inkml:traceGroup>
      <inkml:annotationXML>
        <emma:emma xmlns:emma="http://www.w3.org/2003/04/emma" version="1.0">
          <emma:interpretation id="{32975E3D-1B95-4E29-AE11-13C1172FE2B2}" emma:medium="tactile" emma:mode="ink">
            <msink:context xmlns:msink="http://schemas.microsoft.com/ink/2010/main" type="paragraph" rotatedBoundingBox="21401,10876 18517,9911 18726,9286 21610,10250" alignmentLevel="1"/>
          </emma:interpretation>
        </emma:emma>
      </inkml:annotationXML>
      <inkml:traceGroup>
        <inkml:annotationXML>
          <emma:emma xmlns:emma="http://www.w3.org/2003/04/emma" version="1.0">
            <emma:interpretation id="{AED19672-6958-48A3-BBC9-0D8DB1367095}" emma:medium="tactile" emma:mode="ink">
              <msink:context xmlns:msink="http://schemas.microsoft.com/ink/2010/main" type="line" rotatedBoundingBox="21401,10876 18517,9911 18726,9286 21610,10250"/>
            </emma:interpretation>
          </emma:emma>
        </inkml:annotationXML>
        <inkml:traceGroup>
          <inkml:annotationXML>
            <emma:emma xmlns:emma="http://www.w3.org/2003/04/emma" version="1.0">
              <emma:interpretation id="{7125943F-2ADE-41D2-8FC4-FC8A2C71A276}" emma:medium="tactile" emma:mode="ink">
                <msink:context xmlns:msink="http://schemas.microsoft.com/ink/2010/main" type="inkWord" rotatedBoundingBox="21401,10876 18517,9911 18726,9286 21610,10250"/>
              </emma:interpretation>
              <emma:one-of disjunction-type="recognition" id="oneOf0">
                <emma:interpretation id="interp0" emma:lang="en-US" emma:confidence="0">
                  <emma:literal>5</emma:literal>
                </emma:interpretation>
                <emma:interpretation id="interp1" emma:lang="en-US" emma:confidence="0">
                  <emma:literal>☹</emma:literal>
                </emma:interpretation>
                <emma:interpretation id="interp2" emma:lang="en-US" emma:confidence="0">
                  <emma:literal>s</emma:literal>
                </emma:interpretation>
                <emma:interpretation id="interp3" emma:lang="en-US" emma:confidence="0">
                  <emma:literal>T</emma:literal>
                </emma:interpretation>
                <emma:interpretation id="interp4" emma:lang="en-US" emma:confidence="0">
                  <emma:literal>B</emma:literal>
                </emma:interpretation>
              </emma:one-of>
            </emma:emma>
          </inkml:annotationXML>
          <inkml:trace contextRef="#ctx0" brushRef="#br0">2793 1440 0,'0'0'110,"0"-29"-95,0 29 1,0-29-16,0-1 15,0 1-15,0 29 16,0-30-16,0 30 16,0-58-16,0 58 15,0-30-15,0 30 16,0-29-16,-30-1 15,30 30-15,-29-29 16,0 0-16,29-1 16,-30-29-16,30 30 15,-29 0-15,-1-1 16,1 1-1,29 29-15,-29 0 0,29-30 16,0 1 0,-30 0-1,1 29 1,29 0-16,0-30 15,0 30-15,0 0 16,-30 0-16,30-29 16,0-1-16,-29 30 15,0-29-15,-30 0 16,59 29-1,0 0-15,-30-30 16,1 1-16,0 29 16,-1-30-16,1 30 15,-1 0-15,1-29 16,0 29-16,29 0 15,-59 0-15,59-29 16,-30 29-16,1 0 16,0 0-16,-1 0 15,1 0-15,-1 0 16,-28 0-1,28 0-15,1 0 16,29 0-16,-30-30 16,30 30-16,-29 0 15,0 0 48,29 0-32,-30 0-16,-29 0 1,59 0-16,-29 0 16,0 0-16,-1-29 15,30 29-15,-29 0 16,29 0-1,-30 0 1,1 0 15,29 0 0,-29 0-31,29 0 32,-30 0-32,1 0 15,29 0 1,-30 0-1,30 0 1,-29 0 0,29 0 15,-29 0-16,-1 0 1,30-30 31,0 30-47,-29 0 78,29 0-63,0 0 1,-29 0 0,-1 0-16,30-29 15,0 29 1,-29 0-16,29 0 15,-30 0 1,30-29 0,-29 29-16,29-30 15,-29 30-15,29 0 109,-30 0-93,30 0-16,-29 0 16,-1 0-1,30 0 1,-29 0-16,0 0 15,-1 0 1,30 0-16,-29 0 16,29-29-16,0 29 15,-30 0 297,30 0-312,-29 0 16,0 0-1,29 0 1,-30 0 0,30 0-1,-29 0 1,-1 0-1,30 0 1,-29 0 0,29 0-1,-29 0-15,29 0 16,-30 0-1,1 0 1,29 0-16,-30 0 16,30 0 15,-29 0 125,29 0-141,-29 0-15,-1 0 16,30 0-16,-29 0 16,29 0-1,-30 0-15,1 0 16,29 0-16,-29 0 15,29 0 17,-30 0 342,30-30-327,0 30 265,-29 0-281,29-29-15,0 29-1,-30 0-15,30-29 437,0 29-390,0-30 156,0 30-172,0 0-16,0-29 95,0 0-79,0 29-16,0-30 17,0 30 77,0-29-78,0-1-15,0 30-16,-29 0 15,29-29 1,0 29 1435,0 0-1389,0 0-46,29 0-1,1 0 63,-30 0 63,29 0-63,-29 0-47,30 0-16,-30 0 1,0 29 31,0 1 249,29-30-218,0 0-47,-29 0 1,0 29-32,30-29 15,-30 0 1,0 0 3307,0 0-3292,0 0 109,0 0-140,0-29 765,0-1-750,-30 30 94,30 0 734,0 0-828,0 30 126,0-30-141,0 0 62,30 0 1,-30 0-48,0 0 16,0 29 79,29-29-110,-29 0 15,30 0 79,-30 30-63,0-30-31</inkml:trace>
          <inkml:trace contextRef="#ctx0" brushRef="#br0" timeOffset="29247.6729">176 0 0,'0'0'765,"0"0"-640,0 0-63,0 0-31,0 29 125,0 1 94,-29-30-172,29 0-78,0 0 15,0 29 531,-29-29-546,29 0 16,-30 0 31,30 30-32,0-30 1,-29 0 31,29 29 124,0-29-155,0 29 0,-30-29-1,30 0-15,0 30 31,0-30-15,0 0 15,-29 0-31,29 29 47,0 0-16</inkml:trace>
        </inkml:traceGroup>
      </inkml:traceGroup>
    </inkml:traceGroup>
  </inkml:traceGroup>
</inkml:ink>
</file>

<file path=xl/ink/ink1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5:33.057"/>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79276A1E-5532-4857-AFD7-E84ED875F084}" emma:medium="tactile" emma:mode="ink">
          <msink:context xmlns:msink="http://schemas.microsoft.com/ink/2010/main" type="writingRegion" rotatedBoundingBox="16076,10593 17411,10437 17485,11073 16150,11229"/>
        </emma:interpretation>
      </emma:emma>
    </inkml:annotationXML>
    <inkml:traceGroup>
      <inkml:annotationXML>
        <emma:emma xmlns:emma="http://www.w3.org/2003/04/emma" version="1.0">
          <emma:interpretation id="{F650A1AA-2D9F-48C8-A2B7-EB01704AF585}" emma:medium="tactile" emma:mode="ink">
            <msink:context xmlns:msink="http://schemas.microsoft.com/ink/2010/main" type="paragraph" rotatedBoundingBox="16076,10593 17411,10437 17485,11073 16150,11229" alignmentLevel="1"/>
          </emma:interpretation>
        </emma:emma>
      </inkml:annotationXML>
      <inkml:traceGroup>
        <inkml:annotationXML>
          <emma:emma xmlns:emma="http://www.w3.org/2003/04/emma" version="1.0">
            <emma:interpretation id="{F85838F7-10E0-412F-81EF-FB8F7EADF25D}" emma:medium="tactile" emma:mode="ink">
              <msink:context xmlns:msink="http://schemas.microsoft.com/ink/2010/main" type="inkBullet" rotatedBoundingBox="16132,11078 16156,11075 16161,11119 16138,11122"/>
            </emma:interpretation>
            <emma:one-of disjunction-type="recognition" id="oneOf0">
              <emma:interpretation id="interp0" emma:lang="en-US" emma:confidence="0">
                <emma:literal>M</emma:literal>
              </emma:interpretation>
              <emma:interpretation id="interp1" emma:lang="en-US" emma:confidence="0">
                <emma:literal>m</emma:literal>
              </emma:interpretation>
              <emma:interpretation id="interp2" emma:lang="en-US" emma:confidence="0">
                <emma:literal>r</emma:literal>
              </emma:interpretation>
              <emma:interpretation id="interp3" emma:lang="en-US" emma:confidence="0">
                <emma:literal>•</emma:literal>
              </emma:interpretation>
              <emma:interpretation id="interp4" emma:lang="en-US" emma:confidence="0">
                <emma:literal>9</emma:literal>
              </emma:interpretation>
            </emma:one-of>
          </emma:emma>
        </inkml:annotationXML>
        <inkml:trace contextRef="#ctx0" brushRef="#br0">-2457 1655 16,'0'0'14,"0"0"-2,0 0-1,0 0-2,0 0-1,0 0 0,0 0 0,0 0-1,0 0 0,-10-4 1,10 4-1,0 0 0,0 0-1,0 0-1,0 0-1,0 0-1,0 0-1,0 0-1,-1 13 0,1-13-1,0 0 0,-2 11 0,2-11 0,0 0 0,0 0 0,0 0 0,0 10 1,0-10-1,0 0 0,2-11 1,-2 11-1,5-11 0,-5 11 0,6-12 1,-6 12-2,0 0 0,5-12-3,-5 12-3,0 0-4,0 0-8,2 12-12,-2-12-3,0 0 1</inkml:trace>
      </inkml:traceGroup>
      <inkml:traceGroup>
        <inkml:annotationXML>
          <emma:emma xmlns:emma="http://www.w3.org/2003/04/emma" version="1.0">
            <emma:interpretation id="{06C8DF88-F813-4361-832A-D8E179CF3EDD}" emma:medium="tactile" emma:mode="ink">
              <msink:context xmlns:msink="http://schemas.microsoft.com/ink/2010/main" type="line" rotatedBoundingBox="16292,10568 17411,10437 17485,11073 16366,11204"/>
            </emma:interpretation>
          </emma:emma>
        </inkml:annotationXML>
        <inkml:traceGroup>
          <inkml:annotationXML>
            <emma:emma xmlns:emma="http://www.w3.org/2003/04/emma" version="1.0">
              <emma:interpretation id="{EB36F34C-3B1A-4B1F-914C-36AB4210EE1C}" emma:medium="tactile" emma:mode="ink">
                <msink:context xmlns:msink="http://schemas.microsoft.com/ink/2010/main" type="inkWord" rotatedBoundingBox="16292,10568 17411,10437 17485,11073 16366,11204"/>
              </emma:interpretation>
              <emma:one-of disjunction-type="recognition" id="oneOf1">
                <emma:interpretation id="interp5" emma:lang="en-US" emma:confidence="0">
                  <emma:literal>025</emma:literal>
                </emma:interpretation>
                <emma:interpretation id="interp6" emma:lang="en-US" emma:confidence="0">
                  <emma:literal>05</emma:literal>
                </emma:interpretation>
                <emma:interpretation id="interp7" emma:lang="en-US" emma:confidence="0">
                  <emma:literal>015</emma:literal>
                </emma:interpretation>
                <emma:interpretation id="interp8" emma:lang="en-US" emma:confidence="0">
                  <emma:literal>0225</emma:literal>
                </emma:interpretation>
                <emma:interpretation id="interp9" emma:lang="en-US" emma:confidence="0">
                  <emma:literal>50</emma:literal>
                </emma:interpretation>
              </emma:one-of>
            </emma:emma>
          </inkml:annotationXML>
          <inkml:trace contextRef="#ctx0" brushRef="#br0" timeOffset="1274">-2210 1324 16,'0'0'11,"0"0"-1,0 0-2,0 0 0,0-16 0,0 16-1,0 0 0,0 0 3,0 0-1,0 0 0,-1-20 0,1 20 0,0 0-1,0 0-1,0 0-2,0 0-1,0 0-2,0 0 0,-11-4-1,11 4 0,0 0-1,0 0 1,-13 17-1,13-17 0,-8 16 0,8-16 0,-8 24 0,8-24-1,-9 24 2,9-24-2,-8 23 1,8-23-1,-5 28 1,5-28 0,-2 25-1,1-8 1,1-17 0,2 29 0,-2-29 0,5 26-1,-5-26 1,9 27 0,-9-27 0,11 24 0,-11-24 0,14 22 0,-14-22 0,16 14 0,-16-14 0,15 10-1,-15-10 1,18 3 0,-18-3 0,18-5 0,-18 5 0,17-12 1,-17 12-1,16-15 0,-16 15 0,13-27 0,-13 27 1,10-33-1,-7 8 1,-2 1-1,1-9 1,-2 3 0,-1-8-1,0 4 2,-2-3-2,0 1 1,-3 2 0,3 7-1,-4 1 1,2 6-1,-2 4 0,7 16 1,-13-20-1,13 20 0,-12-7 0,12 7-1,-17 7 1,7 1-1,10-8 1,-20 21-2,13-4 1,-4-2-1,1 4-1,10-19 0,-15 37-1,15-37-2,-10 36-2,10-36-3,-4 26-7,4-26-10,0 0-3,1 22-1</inkml:trace>
          <inkml:trace contextRef="#ctx0" brushRef="#br0" timeOffset="11621">-1864 1198 8,'0'0'8,"0"0"-1,0 0 1,0 0 0,0 0 0,0 0-1,0 0 1,-10 0 0,10 0-1,0 0 1,0 0-2,0 0 0,0 0 0,0 0-1,0 0 0,0 0 0,0 0-1,0 0-1,0 0-1,0 0 0,-2-15 0,2 15-1,0 0-1,5-16 0,-5 16 0,0 0 0,10-14 0,-10 14-1,0 0 1,12-13 0,-12 13 0,0 0 0,11-5 0,-11 5 0,0 0 0,0 0 0,11 3 0,-11-3 0,0 0 0,12 9 0,-12-9 0,8 16 0,-8-16 1,8 25-1,-8-25 0,5 27 1,-3-12-1,-2-15 0,1 27 0,0-11 0,-1-16 0,-1 20 0,1-20-1,-3 20 1,3-20 0,0 17 0,0-17-1,0 0 1,-2 18 0,2-18 0,0 0 0,-1 20 0,1-20 0,-5 17 1,5-17-1,-8 21 0,8-21 0,-9 25 0,9-25 0,-9 20 0,9-20 1,-7 17-1,7-17 0,0 0 0,-9 18 1,9-18-1,0 0 0,0 0 1,-12 15-1,12-15 0,0 0 0,-10 7 0,10-7 0,0 0 1,-11 3-1,11-3 0,0 0 0,0 0 0,-10 9 0,10-9 0,0 0 0,0 0 0,0 0 0,-11 15 0,11-15 0,0 0 0,0 0-1,-12 16 1,12-16 0,0 0 0,0 0 0,0 0 0,-9 17 0,9-17 0,0 0 0,0 0 0,0 0 0,0 0 0,0 0 0,0 0 0,0 0 0,-4 17 0,4-17 0,0 0 0,0 0 0,0 0 0,0 0 0,0 0 0,0 0 0,0 0 0,0 0 0,0 0-1,0 0 1,0 0 0,0 0 0,0 0 0,0 0 0,0 0 0,0 0 0,0 0 1,0 0-1,10 8 1,-10-8-1,0 0 1,0 0-1,12 3 1,-12-3-1,10 2 0,-10-2 1,10 0-1,-10 0 1,14 0-1,-14 0 0,12 5 1,-12-5-1,12 3 0,-12-3 0,12 5 0,-12-5 0,12 5 0,-12-5 0,12 7 0,-12-7 0,11 3 0,-11-3-1,10 4 1,-10-4 1,0 0-1,10 3 0,-10-3 0,0 0 0,0 0 0,10 7 0,-10-7 0,0 0 1,0 0-1,0 0 0,11 5 0,-11-5 0,0 0 0,0 0 0,0 0 0,13 5 0,-13-5 0,0 0 0,0 0 0,0 0 0,0 0 1,10 1-1,-10-1 0,0 0 0,0 0 0,0 0 0,0 0 0,0 0 0,0 0 0,0 0 0,0 0 1,0 0-1,0 0 0,0 0 0,0 0 0,0 0 0,0 0 0,0 0 0,0 0 0,0 0 0,0 0-1,0 0-1,0 0-3,0 0-3,0 0-8,0 0-15,-2-26-3,2 26 1</inkml:trace>
          <inkml:trace contextRef="#ctx0" brushRef="#br0" timeOffset="18156">-1487 1166 8,'0'0'15,"0"0"-1,0 0 0,0 0-1,0 0 0,0 0-1,0 0-2,0 0-2,0 0 0,0 0-2,0 0-1,0 0-1,0 0 0,0 0-1,0 0-1,0 0 0,0 0 0,0 0 0,0 0-1,0 0 1,0 0 0,0 0-1,0 0 0,0 0 0,0 0 0,0 0-1,0 0 0,0 0 0,14 1 0,-14-1 0,13-1 0,-13 1 1,16-3-1,-6 2 0,0 1 0,1-1 0,1 0 0,1 1 1,-1-1-1,1 1 0,2 0 0,-3 0 0,1-1 1,-1 1-1,0 0 0,-1 0 0,2-1 0,-2 1 0,0-1 0,-1 0 0,1 0 0,-11 1 0,17-5 1,-17 5-1,16-3 0,-16 3 0,10-2 0,-10 2-1,0 0 1,0 0 0,0 0 0,0 0 0,0 0 1,0 0-2,0 0 1,0 0 0,0 0-1,0 0-1,0 0-3,9 0-4,-9 0-15,-11-13-12,11 13 1,-1-9 1</inkml:trace>
          <inkml:trace contextRef="#ctx0" brushRef="#br0" timeOffset="16961">-1519 1179 6,'0'0'12,"0"0"-2,0 0-2,0 0 0,0 0-1,0 0 0,0 0-1,0 0 0,0 0-1,0 0 0,0 0 0,0 0-1,0 0-1,0 0 1,0 0 0,0 0-1,0 0 1,0 0 0,0 0-1,0 0-1,-3-17 1,3 17-1,0 0 0,0 0 0,0 0 0,0 0 0,0 0 0,0 0 1,0 0-1,0 0 1,0 0-1,0 0-1,-4-16 1,4 16 0,0 0-1,0 0 0,0 0 0,0 0-1,0 0 1,0 0 0,0 0-1,0 0 0,0 0 1,0 0-1,0 0 0,0 0 1,0 0-1,0 0 1,0 0-1,0 0 1,0 0-1,0 0 1,0 0-1,0 0 1,0 0-1,1 16 1,-1-16-1,0 0 0,-1 17 1,1-17-1,1 18 0,-1-18 0,-1 23 0,1-23 0,1 25 0,-1-25 1,2 23-2,-2-23 2,-2 23-1,2-23-1,0 18 1,0-18 0,2 20 0,-2-20-1,-2 18 1,2-18 0,-1 18 0,1-18 0,-1 15 0,1-15 0,-1 16 0,1-16 0,0 0 0,-1 15 0,1-15 0,0 0 0,0 0 0,0 0 0,0 0 0,0 0 0,0 0 0,0 0 0,0 0 0,0 0 0,0 0 0,0 0 0,0 0 0,0 0 0,0 0 0,0 0 0,0 0 0,0 0-1,0 0 1,0 0 0,0 0 0,0 0 0,0 0-1,0 0 1,0 0 0,11-7 0,-11 7 0,10-1 0,-10 1 0,12-7 0,-12 7 0,10-2 0,-10 2 0,11-3 0,-11 3 0,14 3 0,-14-3 0,14 7 1,-4-5-1,-10-2-1,17 6 1,-17-6 0,16 10 1,-16-10-1,14 8-1,-14-8 1,15 12 0,-15-12 0,15 10 0,-15-10 0,13 11 0,-13-11-1,13 8 1,-13-8 0,12 9 0,-12-9 0,11 9 0,-11-9 0,10 9-1,-10-9 1,0 0 0,12 19 0,-12-19 0,0 0 0,7 20 0,-7-20 0,0 0-1,1 23 1,-1-23 0,0 0 0,-2 22-1,2-22 1,0 0-1,-7 14 1,7-14 0,0 0-1,-11 18 1,11-18 0,-10 9 0,10-9 0,-12 11-1,12-11 1,-14 8 0,14-8 0,-16 7 0,6-4 0,10-3-1,-18 9 1,18-9-1,-17 4 1,17-4-1,-17 5 1,17-5-1,-14 5 1,14-5 0,-13 0 0,13 0 0,-13-1 0,13 1 0,-11-4 0,11 4 1,-11-3-1,11 3 0,-12-3 0,12 3 0,-12-7 0,12 7 0,-11-3 0,11 3 0,0 0 0,-13-3 0,13 3 0,0 0 0,0 0 0,0 0 0,0 0-1,0 0 1,0 0 0,0 0 0,0 0-1,0 0 1,0 0 0,0 0 0,0 0 0,0 0-1,0 0 0,0 0-2,-10 1-4,10-1-5,4 18-20,-4-18-3,0 0 1</inkml:trace>
        </inkml:traceGroup>
      </inkml:traceGroup>
    </inkml:traceGroup>
  </inkml:traceGroup>
</inkml:ink>
</file>

<file path=xl/ink/ink15.xml><?xml version="1.0" encoding="utf-8"?>
<inkml:ink xmlns:inkml="http://www.w3.org/2003/InkML">
  <inkml:definitions>
    <inkml:context xml:id="ctx0">
      <inkml:inkSource xml:id="inkSrc0">
        <inkml:traceFormat>
          <inkml:channel name="X" type="integer" max="32767" units="in"/>
          <inkml:channel name="Y" type="integer" max="32767" units="in"/>
          <inkml:channel name="F" type="integer" max="32767" units="dev"/>
          <inkml:channel name="T" type="integer" max="2.14748E9" units="dev"/>
        </inkml:traceFormat>
        <inkml:channelProperties>
          <inkml:channelProperty channel="X" name="resolution" value="3971.75757" units="1/in"/>
          <inkml:channelProperty channel="Y" name="resolution" value="5295.24854" units="1/in"/>
          <inkml:channelProperty channel="F" name="resolution" value="0" units="1/dev"/>
          <inkml:channelProperty channel="T" name="resolution" value="1" units="1/dev"/>
        </inkml:channelProperties>
      </inkml:inkSource>
      <inkml:timestamp xml:id="ts0" timeString="2017-10-18T18:04:00.557"/>
    </inkml:context>
    <inkml:brush xml:id="br0">
      <inkml:brushProperty name="width" value="0.05" units="cm"/>
      <inkml:brushProperty name="height" value="0.05" units="cm"/>
      <inkml:brushProperty name="color" value="#974806"/>
    </inkml:brush>
  </inkml:definitions>
  <inkml:traceGroup>
    <inkml:annotationXML>
      <emma:emma xmlns:emma="http://www.w3.org/2003/04/emma" version="1.0">
        <emma:interpretation id="{84564678-2661-4F48-B215-05BFB9EBBBD6}" emma:medium="tactile" emma:mode="ink">
          <msink:context xmlns:msink="http://schemas.microsoft.com/ink/2010/main" type="writingRegion" rotatedBoundingBox="16174,12358 26780,10742 26986,12097 16380,13713"/>
        </emma:interpretation>
      </emma:emma>
    </inkml:annotationXML>
    <inkml:traceGroup>
      <inkml:annotationXML>
        <emma:emma xmlns:emma="http://www.w3.org/2003/04/emma" version="1.0">
          <emma:interpretation id="{7EC13614-4BD9-41F8-B20F-9D76BA91432C}" emma:medium="tactile" emma:mode="ink">
            <msink:context xmlns:msink="http://schemas.microsoft.com/ink/2010/main" type="paragraph" rotatedBoundingBox="16174,12358 26780,10742 26986,12097 16380,13713" alignmentLevel="1"/>
          </emma:interpretation>
        </emma:emma>
      </inkml:annotationXML>
      <inkml:traceGroup>
        <inkml:annotationXML>
          <emma:emma xmlns:emma="http://www.w3.org/2003/04/emma" version="1.0">
            <emma:interpretation id="{965B523B-C245-4772-B505-B785F7578C85}" emma:medium="tactile" emma:mode="ink">
              <msink:context xmlns:msink="http://schemas.microsoft.com/ink/2010/main" type="line" rotatedBoundingBox="16174,12358 26780,10742 26986,12097 16380,13713"/>
            </emma:interpretation>
          </emma:emma>
        </inkml:annotationXML>
        <inkml:traceGroup>
          <inkml:annotationXML>
            <emma:emma xmlns:emma="http://www.w3.org/2003/04/emma" version="1.0">
              <emma:interpretation id="{2CC8606E-EB8B-4944-96F9-BF0B60F5CB0E}" emma:medium="tactile" emma:mode="ink">
                <msink:context xmlns:msink="http://schemas.microsoft.com/ink/2010/main" type="inkWord" rotatedBoundingBox="16282,12481 18009,12382 18064,13328 16337,13427"/>
              </emma:interpretation>
              <emma:one-of disjunction-type="recognition" id="oneOf0">
                <emma:interpretation id="interp0" emma:lang="en-US" emma:confidence="1">
                  <emma:literal>Fail</emma:literal>
                </emma:interpretation>
                <emma:interpretation id="interp1" emma:lang="en-US" emma:confidence="0">
                  <emma:literal>Fait</emma:literal>
                </emma:interpretation>
                <emma:interpretation id="interp2" emma:lang="en-US" emma:confidence="0">
                  <emma:literal>Fa:1</emma:literal>
                </emma:interpretation>
                <emma:interpretation id="interp3" emma:lang="en-US" emma:confidence="0">
                  <emma:literal>Fai1</emma:literal>
                </emma:interpretation>
                <emma:interpretation id="interp4" emma:lang="en-US" emma:confidence="0">
                  <emma:literal>fail</emma:literal>
                </emma:interpretation>
              </emma:one-of>
            </emma:emma>
          </inkml:annotationXML>
          <inkml:trace contextRef="#ctx0" brushRef="#br0">-2225 3180 1032 0,'0'0'2193'16,"0"0"-387"-16,0 0-129 15,0 0-129-15,0 0 0 16,0 0-129-16,-5-13 129 15,5 13-258-15,0 0-129 16,0 0-258-16,-3 7 129 16,3 6-129-16,0-13 0 15,-1 27-258-15,-5-13 0 0,6 14 0 16,-5-4-129-16,5 8 129 15,-2-1-258-15,2 10 0 16,-4-2-129 0,4 4 0-16,-3 2 0 0,3 4-129 15,-2-1 0-15,2-1 0 16,0 0 129-16,0-2-258 15,0-1 129-15,0-4-129 16,0-3 387-16,0-9-387 16,0-2 0-16,0-5 0 15,0-3 0-15,0-18 0 16,0 17 0-16,0-17 0 0,0 0-129 15,0 0 129-15,0 0-258 16,0 0 129 0,-1 13-129-16,1-13-129 15,0 0-129-15,0 0-903 0,0 0-774 16,0 0-2451-16,-14 0-387 15,14 0-516-15</inkml:trace>
          <inkml:trace contextRef="#ctx0" brushRef="#br0" timeOffset="1180.0675">-2154 3486 2580 0,'0'0'3354'15,"0"0"-387"1,0 0-645-16,0 0-516 0,0 0-387 16,0 0-258-16,9 0-129 15,-9 0-258-15,16 0-129 16,-16 0 0-16,21-2 0 15,-21 2-129-15,28-5-129 16,-13-1-129-16,1 2-129 16,1-3 129-16,-1 3-258 15,-1-2 129-15,1 0-387 0,2 6-387 16,-18 0-1032-16,25-14-2838 15,-8 14-387 1,-17 0-129-16</inkml:trace>
          <inkml:trace contextRef="#ctx0" brushRef="#br0" timeOffset="652.0373">-2256 3340 903 0,'-2'-8'3999'0,"2"8"-774"0,0 0-645 0,11-10-774 0,-10-2 0 15,12 5-387-15,-9-8-258 16,14 8-258-16,-12-11 0 16,16 9-129-16,-8-11-129 15,8 11-129-15,-6-9 0 16,7 7-258-16,-2-5 0 0,2 5 129 15,1-4-129 1,1 2-129-16,0-1 0 16,-1-1-129-16,2 3 129 15,1-3-129-15,-4 2 129 0,1-1-258 16,-5 4-258-16,-3-4-387 15,5 14-645-15,-15-12-1290 16,-6 12-2193-16,21-2-258 16,-21 2-387-16</inkml:trace>
          <inkml:trace contextRef="#ctx0" brushRef="#br0" timeOffset="2816.1611">-1605 3532 1548 0,'0'-11'2580'0,"0"11"0"16,0 0-387-16,0 0-258 16,1-18-258-16,-1 18 129 15,0 0-387-15,0 0-129 16,0 0-387-16,0 0 129 15,0 0-387-15,0 0-129 16,0 0-129-16,-9-4-129 16,9 4 0-16,-18 2 0 15,18-2-129-15,-18 14-129 16,18-14 129-16,-20 22-129 15,9-9 0-15,4 1 0 16,-3 6 0-16,2-2 0 16,1 4 129-16,1 2-129 0,0-1 258 15,2-3-258-15,3 0 0 16,1-3 0-16,0-3 129 15,1 0-258 1,-1-14 129-16,17 8-258 0,-17-8 258 16,25 0 258-16,-12-7-258 15,3-6 129-15,0-1-258 16,0-4 258-16,-5-2-129 15,4-1 0-15,-5-1 0 16,2 2 0-16,-7-3 0 16,3 3 0-16,-5-2 0 15,3 4 129-15,-4-2-129 16,0 4 0-16,-2 1 129 0,0 15-129 15,0-22 129 1,0 22-129-16,0 0 129 16,0 0 129-16,0 9-129 15,0 12 129-15,2 4-129 0,4 8 129 16,-2 1 129-16,2 6-129 15,-1-4 129-15,-1 0-258 16,2-4 129-16,-3-5 0 16,0-7 0-16,4-4-258 15,-7-16 129-15,11 17 0 16,-11-17-129-16,14 6 0 15,-14-6 0-15,14 0 0 16,-14 0-129-16,20-9 0 16,-20 9-129-16,17-13 0 15,-2 10-387-15,-10-9-258 16,11 12-1161-16,-16 0-2064 15,10-17-1032-15,-10 17-258 0,18-18-129 16</inkml:trace>
          <inkml:trace contextRef="#ctx0" brushRef="#br0" timeOffset="3296.1886">-1093 3577 774 0,'1'-7'4386'16,"-1"7"-387"-16,0 0-258 16,0 0-903-16,0 0-516 15,0 0-387-15,8 14-645 16,-8-14-258-16,0 25-258 0,0-12-258 15,6 6-129 1,-6-3-129-16,2 2 129 16,-2-3-129-16,1-1-258 15,-1-14 129-15,3 18-258 0,-3-18 0 16,0 0-645-16,5 20-387 15,-5-20-1677-15,0-10-1935 16,0 10-516-16,0 0-258 16</inkml:trace>
          <inkml:trace contextRef="#ctx0" brushRef="#br0" timeOffset="3877.2218">-1144 3171 903 0,'1'-15'3096'0,"-1"15"-129"15,0 0-387-15,2-13-129 16,-2 13-387-16,0 0-387 15,0 0-258-15,0 0-129 16,0 0-258-16,0 0-129 16,8 15-129-16,-8-15 0 15,0 0-258-15,6 16-129 0,-6-16-129 16,5 16-129-16,-5-16-129 15,0 0-129 1,6 13-258-16,-6-13-387 16,0 0-1032-16,6 16-2064 0,-6-16-1032 15,0 0-516-15,10 15 258 16</inkml:trace>
          <inkml:trace contextRef="#ctx0" brushRef="#br0" timeOffset="4468.2556">-598 2946 1677 0,'-7'9'3483'0,"7"-9"-387"0,0 0-516 0,0 0-516 0,-16 0-129 15,16 0-516-15,0 0-129 16,0 0-129-16,0 0-258 0,0 0-129 16,0 0-129-16,0 0 0 15,0 0-129-15,0 0 0 16,0 0-129-16,0 0 129 15,6 15-258-15,-4 4 129 16,-2 2 0-16,2 11-129 16,-2 4-129-16,1 8 129 15,1 5-258-15,1 5 129 16,-3 1-258-16,0-3 258 15,0-3-129-15,0-1 0 16,0-8 0-16,-3-3 0 16,1-6-129-16,2-8 129 15,0-4-129-15,-1-5-129 0,1-14-258 16,0 0 0-16,13 15-774 15,-13-23-2709 1,9-4-774-16,2-3-774 16,-1-3 258-16</inkml:trace>
        </inkml:traceGroup>
        <inkml:traceGroup>
          <inkml:annotationXML>
            <emma:emma xmlns:emma="http://www.w3.org/2003/04/emma" version="1.0">
              <emma:interpretation id="{CB463331-3168-4C34-8129-A1FCC3888B68}" emma:medium="tactile" emma:mode="ink">
                <msink:context xmlns:msink="http://schemas.microsoft.com/ink/2010/main" type="inkWord" rotatedBoundingBox="19182,12263 19850,12350 19772,12947 19104,12860"/>
              </emma:interpretation>
              <emma:one-of disjunction-type="recognition" id="oneOf1">
                <emma:interpretation id="interp5" emma:lang="en-US" emma:confidence="1">
                  <emma:literal>to</emma:literal>
                </emma:interpretation>
                <emma:interpretation id="interp6" emma:lang="en-US" emma:confidence="0">
                  <emma:literal>tro</emma:literal>
                </emma:interpretation>
                <emma:interpretation id="interp7" emma:lang="en-US" emma:confidence="0">
                  <emma:literal>fo</emma:literal>
                </emma:interpretation>
                <emma:interpretation id="interp8" emma:lang="en-US" emma:confidence="0">
                  <emma:literal>fro</emma:literal>
                </emma:interpretation>
                <emma:interpretation id="interp9" emma:lang="en-US" emma:confidence="0">
                  <emma:literal>To</emma:literal>
                </emma:interpretation>
              </emma:one-of>
            </emma:emma>
          </inkml:annotationXML>
          <inkml:trace contextRef="#ctx0" brushRef="#br0" timeOffset="5911.3382">541 3263 1806 0,'-13'-29'4515'15,"13"13"-387"-15,0 1-1290 16,0 15-645-16,0-20-516 15,14 18-645-15,-12-12 0 16,16 10-387-16,-18 4-129 16,28-16-258-16,-14 5 0 15,8 2 0-15,-2-2-129 0,-2 2-129 16,5 0 0-16,-1 0 0 15,-2 3-129 1,-1 1-129-16,4 3-129 16,-5-3-129-16,7 6-774 0,-10-1-1548 15,-15 0-1935-15,32 1-258 16,-32-1 129-16</inkml:trace>
          <inkml:trace contextRef="#ctx0" brushRef="#br0" timeOffset="5641.3227">688 2842 774 0,'0'0'903'0,"-1"13"387"16,1-13 0-16,0 0 516 16,0 0 258-16,0 0-129 15,0 13 129-15,0-13 0 16,0 0-258-16,0 0-258 15,0 0-258-15,0 0-258 16,1 16-258-16,-1-16-129 16,6 27 0-16,-6-5-129 15,5 9-129-15,-5 7-129 16,5 5 129-16,-3 6-129 15,2 7-129-15,-3-3 0 0,-1-2 0 16,1-3-129-16,-1-3 0 16,5-9-258-16,-5-9 0 15,3-2-516-15,-3-25-903 16,7 20-903-16,-7-20-2451 15,0 0-258-15,0 0-258 16</inkml:trace>
          <inkml:trace contextRef="#ctx0" brushRef="#br0" timeOffset="6435.3681">1079 3185 2967 0,'-13'0'5031'16,"1"0"-258"-16,12 0-1548 15,0 0-1161-15,-29 0-645 16,29 0-645-16,-17 0-129 15,17 0-258-15,-14 11-129 16,14-11 129-16,-10 16-258 16,10-16-129-16,0 22 0 15,0-9 0-15,0-1 0 16,6 3 0-16,3-1-129 15,1-1-129-15,6-2 258 16,0-3-129-16,1-3 0 0,4-5 129 16,2 0 0-16,-3-11-129 15,-1-3 258-15,1-5-258 16,-5-3 258-16,-2-1-129 15,-3-1 0-15,-2-3-129 16,-8 7 129-16,0-3 0 16,0 3-129-16,-6 1 0 15,-2 5 129-15,-9-1-129 16,4 8-258-16,-9-4 0 15,7 11-258-15,-11-4-258 16,12 11-645-16,-10-6-1290 16,0 7-1935-16,16 13-258 15,-7-10 646-15</inkml:trace>
        </inkml:traceGroup>
        <inkml:traceGroup>
          <inkml:annotationXML>
            <emma:emma xmlns:emma="http://www.w3.org/2003/04/emma" version="1.0">
              <emma:interpretation id="{85EA4FC8-18E9-476A-9B25-EF073300FFB6}" emma:medium="tactile" emma:mode="ink">
                <msink:context xmlns:msink="http://schemas.microsoft.com/ink/2010/main" type="inkWord" rotatedBoundingBox="20450,12236 22767,11634 23004,12545 20687,13148"/>
              </emma:interpretation>
              <emma:one-of disjunction-type="recognition" id="oneOf2">
                <emma:interpretation id="interp10" emma:lang="en-US" emma:confidence="1">
                  <emma:literal>reject</emma:literal>
                </emma:interpretation>
                <emma:interpretation id="interp11" emma:lang="en-US" emma:confidence="0">
                  <emma:literal>deject</emma:literal>
                </emma:interpretation>
                <emma:interpretation id="interp12" emma:lang="en-US" emma:confidence="0">
                  <emma:literal>Reject</emma:literal>
                </emma:interpretation>
                <emma:interpretation id="interp13" emma:lang="en-US" emma:confidence="0">
                  <emma:literal>rejeat</emma:literal>
                </emma:interpretation>
                <emma:interpretation id="interp14" emma:lang="en-US" emma:confidence="0">
                  <emma:literal>rcject</emma:literal>
                </emma:interpretation>
              </emma:one-of>
            </emma:emma>
          </inkml:annotationXML>
          <inkml:trace contextRef="#ctx0" brushRef="#br0" timeOffset="8580.4908">1915 2861 2193 0,'0'0'2580'0,"0"0"-387"15,0 0 0-15,0 0-258 16,0 0 0-16,0 0-387 0,0 0 0 15,0 0-129-15,0 0-258 16,0 0-258-16,0 0-129 16,0 0-129-16,0 0-129 15,0 0 0-15,0 0-129 16,0 0-129-16,0 0 0 15,4 10 0-15,-4-10-129 16,4 19 129-16,-3-5-129 16,5 4 0-16,-1 4 0 15,-2 5-129-15,3 5 129 16,-2-1-129-16,1 3-129 15,-2-1 129-15,1-2-129 16,-3-1 129-16,0-2 0 0,2-4-129 16,-3-6 0-16,0-3 129 15,0-3-129-15,0-12 129 16,0 13-129-1,0-13 129-15,0 0 0 0,0-14-129 16,1-3 129-16,1-3 0 16,0-2 0-16,-2-7-129 15,2-1 129-15,-2 1 0 16,3 3 0-16,0 0-129 15,-2 1 129-15,2 4 0 16,-1 4 0-16,3 1 0 16,0 2-129-16,-5 14 129 15,10-20 0-15,-10 20-129 0,16-15 129 16,-16 15 0-1,20-10-129-15,-20 10 129 16,20-6 0-16,-20 6 0 16,24-4-129-16,-24 4-129 0,24-1-258 15,-24 1-516-15,26-4-2580 16,-26 4-1161-16,21-2-516 15,-21 2 129-15</inkml:trace>
          <inkml:trace contextRef="#ctx0" brushRef="#br0" timeOffset="9187.5255">2372 2949 2322 0,'0'0'3741'0,"0"0"-903"16,0 0-1290-16,13-7-258 15,-13 7-129-15,14-12-258 16,-11-3 0-16,-3 15 0 15,17-22 0-15,-17 22-258 16,15-22-129-16,-15 22 0 0,9-20 0 16,-9 20-258-16,0-18 0 15,0 18-129-15,0 0 0 16,-14-11 0-1,14 11-129-15,-19 0-129 0,19 0 129 16,-24 15 0-16,24-15 0 16,-22 25 0-16,13-9 0 15,1 1 129-15,1 3 0 16,2 2 0-16,1 0 0 15,4 3 129-15,0 1-129 16,3 2 0-16,2 2 0 16,6-2 129-16,0-2-129 15,1-1 0-15,1-3 0 0,3-4 129 16,0-4-129-1,1-1 258-15,1-13-258 16,1 4 0-16,1-4 0 16,-3-4-258-16,11 2-774 0,-14-16-2064 15,4 4-1935-15,6 3-129 16,-4-4-387-16</inkml:trace>
          <inkml:trace contextRef="#ctx0" brushRef="#br0" timeOffset="10223.5848">2869 2813 1 0,'0'0'4772'0,"0"0"388"16,0 0-903-16,0 0-1419 16,0 0-1032-16,0 0-516 15,0 0-516-15,0 0-129 16,0 0 0-16,0 0-258 0,0 0-129 15,0 0 0 1,0 9-129-16,5 4 0 16,4 5 129-16,1 7-129 15,-1 8 0-15,6 6-129 0,-4 7 129 16,1 3-129-16,-4 2 0 15,0 3-129-15,-4-3 129 16,-3 0 0-16,-1-5-129 16,0-4 0-16,-1-3 0 15,-2-6 0-15,-4-6 0 16,3-5-129-16,-2-6 129 15,6-16 0-15,-17 16 0 16,17-16 0-16,-22 0 129 16,10-2-129-16,-2-10 129 15,0-1 0-15,-5-3 0 16,5 1 0-16,-2-1 0 15,2 0 0-15,2 2-129 0,12 14 129 16,-20-25-258-16,20 25-129 16,-12-23 0-16,12 23-129 15,-7-24-258-15,7 24-258 16,0-23-1161-16,1 7-2580 15,-1 16-258-15,12-20 0 16</inkml:trace>
          <inkml:trace contextRef="#ctx0" brushRef="#br0" timeOffset="10815.6187">2817 2547 2580 0,'0'0'4128'16,"0"0"-774"-16,0 0-1032 15,0 0-258-15,0 0-774 0,0 0-129 16,0 0-516-16,0 9 0 16,0-9-129-1,0 0-129-15,0 0-129 16,0 0 0-16,0 14-129 0,0-14 0 15,0 13-129-15,0-13-129 16,1 16-258-16,-1-16-387 16,3 17-1161-16,-3-17-2322 15,0 0-387-15,5 14-387 16</inkml:trace>
          <inkml:trace contextRef="#ctx0" brushRef="#br0" timeOffset="11551.6608">3138 2770 1161 0,'0'11'4386'0,"0"-11"0"15,0 19-1806-15,0-19-774 0,12 15-516 16,-12-15-129 0,23 15-387-16,-23-15-129 0,31 11 0 15,-19-11-129 1,10 0 0-16,-7 0-129 0,3-4 129 15,-3-9-258-15,2 4 129 16,-7-4-129-16,2-1 258 16,-6-5-516-16,3 0 258 15,-8 0-258-15,0 3 129 16,-1-1-258-16,0 2 129 15,-6 3-129-15,-2-1 129 16,8 13-129-16,-25-10 129 16,13 6-129-16,-3 4 129 0,2 0-129 15,13 0 129-15,-24 13-258 16,24-13 258-1,-19 22 0-15,9-9 0 16,4 1 258-16,0 6-258 0,1-4 129 16,2 4-129-16,1-2 258 15,2 4-258-15,2-2 129 16,6 2-129-16,1-2 129 15,4 2 0-15,-1-2 0 16,1-4-129-16,3 1 0 16,-1-5 129-16,-15-12-129 15,25 19 0-15,-25-19 0 0,20 10-129 16,-20-10 0-1,16 2-129-15,-16-2-258 16,13-7-516-16,1 3-903 16,-14 4-2838-16,5-27-258 0,8 13-258 15</inkml:trace>
          <inkml:trace contextRef="#ctx0" brushRef="#br0" timeOffset="12091.6917">3834 2690 1161 0,'0'0'4644'0,"0"-22"258"0,0 22-1419 16,0 0-1161-16,-24-20-645 15,24 20-516-15,-19-4-258 16,19 4-258-16,-22 0-129 16,22 0 0-16,-22 0-129 15,22 0-129-15,-20 9-129 16,20-9 0-16,-17 20 0 15,12-5 0-15,-2 1 129 16,2 4-258-16,-1 2 258 0,4 2-258 16,-1-1 258-16,3 5-258 15,0-5 258 1,0 1-387-16,2-2 129 15,4 0 129-15,3-6-258 0,2 3 258 16,2-4-129-16,0-2 0 16,4-4-129-16,-2-3 129 15,-1-3-129-15,2-3 0 16,0 0-129-16,-4-9-129 15,9 5-645-15,-16-17-903 16,17 6-2193-16,-10-2-903 16,-2-4-387-16,3-3 129 15</inkml:trace>
          <inkml:trace contextRef="#ctx0" brushRef="#br0" timeOffset="13011.7443">3864 2520 903 0,'-2'-26'4644'15,"2"26"-129"-15,0 0-1548 16,4-20-774-16,12 20-516 16,-16 0-387-16,24-3-258 15,-24 3-258-15,36 0-129 16,-18 0-258-16,9 5 0 15,-5-3-129-15,6 5 129 16,-6-3-258-16,2 1-129 16,-5-2 0-16,1-3 0 15,-4 3-129-15,-3-3-387 0,4 0 0 16,-17 0-645-16,26-4-1806 15,-10 0-1806-15,-16 4-129 16,22-14-516-16</inkml:trace>
          <inkml:trace contextRef="#ctx0" brushRef="#br0" timeOffset="12719.7276">4089 2248 3225 0,'0'0'4773'0,"0"0"-387"0,0 0-2064 15,0 0-387-15,0 0-774 16,0 0-129-16,0 0-258 16,0 0 0-16,8 9-258 15,-8-9 0-15,0 0 129 16,0 0-258-16,14 11 0 15,-14-11 0-15,8 17 0 16,-8-17-129-16,6 35 0 16,-6-14 0-16,0 10 0 15,0 2-129-15,0 5 0 16,-2 0-129-16,-3 1 0 15,-1 0 0-15,-3-4-129 16,4 3 0-16,-1-7-129 0,4-1 129 16,-2-6-258-16,4 0 0 15,-6-10-258 1,6 4 0-16,0-18-516 15,0 18-258-15,0-18-1032 0,0 0-2193 16,0 0-387-16,-8-9 0 16</inkml:trace>
        </inkml:traceGroup>
        <inkml:traceGroup>
          <inkml:annotationXML>
            <emma:emma xmlns:emma="http://www.w3.org/2003/04/emma" version="1.0">
              <emma:interpretation id="{B01C6810-696A-4CC8-80F6-69DC71D818C8}" emma:medium="tactile" emma:mode="ink">
                <msink:context xmlns:msink="http://schemas.microsoft.com/ink/2010/main" type="inkWord" rotatedBoundingBox="23664,11586 24766,11682 24716,12269 23614,12174"/>
              </emma:interpretation>
              <emma:one-of disjunction-type="recognition" id="oneOf3">
                <emma:interpretation id="interp15" emma:lang="en-US" emma:confidence="1">
                  <emma:literal>the</emma:literal>
                </emma:interpretation>
                <emma:interpretation id="interp16" emma:lang="en-US" emma:confidence="0">
                  <emma:literal>The</emma:literal>
                </emma:interpretation>
                <emma:interpretation id="interp17" emma:lang="en-US" emma:confidence="0">
                  <emma:literal>thx</emma:literal>
                </emma:interpretation>
                <emma:interpretation id="interp18" emma:lang="en-US" emma:confidence="0">
                  <emma:literal>oho</emma:literal>
                </emma:interpretation>
                <emma:interpretation id="interp19" emma:lang="en-US" emma:confidence="0">
                  <emma:literal>oh</emma:literal>
                </emma:interpretation>
              </emma:one-of>
            </emma:emma>
          </inkml:annotationXML>
          <inkml:trace contextRef="#ctx0" brushRef="#br0" timeOffset="14355.8212">5020 2578 1935 0,'0'0'4902'0,"0"0"0"0,0 0-1806 15,21 0-645-15,-19-13-774 16,22 13-387-16,-12-7-258 15,16 3-129-15,-10-5-387 16,6 2-258-16,-5-2 0 16,5 1-129-16,-7 1-129 15,1-2 0-15,-1 2-258 16,-3-2 0-16,4 3-129 15,-6-6-387-15,4 9-387 16,-12-16-1806-16,5 4-1677 16,10 8-516-16,-14-11 0 15</inkml:trace>
          <inkml:trace contextRef="#ctx0" brushRef="#br0" timeOffset="14007.8012">5252 2259 3999 0,'-19'-12'4644'16,"19"12"-1161"-16,0 0-774 16,0 0-387-16,0 0-516 15,0 0-645 1,0 0-129-16,0 0-129 0,0 0-387 15,0 0 0-15,0 0-129 16,-7 16-129-16,2 1 0 16,5 5-129-16,0 3 129 15,0 6 0-15,-1 1-258 16,0 7 129-16,-1-1-129 15,-1 0 0-15,-1 0 0 16,3-2-129-16,-3 1-129 0,2-6 0 16,2 1-129-16,-2-10-258 15,2 8-774 1,0-30-774-16,0 24-1935 15,0-24-1161-15,0 0 0 0</inkml:trace>
          <inkml:trace contextRef="#ctx0" brushRef="#br0" timeOffset="14999.858">5411 2186 1032 0,'0'0'4773'16,"17"-3"258"-16,-17 3-516 15,0 0-2451-15,0 0-516 16,0 0-387-16,0 0-387 0,0 7-129 16,1 12 0-16,1 0-129 15,4 12 0 1,-3 1-258-16,4 13 0 15,-3-3 0-15,1 3-129 0,-3-3-129 16,0 3 0-16,1-8 0 16,-1-5 0-16,-2-7-129 15,2-6 0-15,1-7 129 16,-3-12-129-16,0 0 0 15,0 0 0-15,12 0 129 16,-3-13-129-16,-4-2 129 16,2-6 0-16,3 0-129 15,0 1 129-15,-3 0 0 16,0 2 0-16,-1 2 0 15,-6 16 0-15,10-20 129 16,-10 20-129-16,0 0 129 16,0 0-129-16,0 0 129 0,0 0 0 15,0 0 0-15,15 0 0 16,-15 0 0-16,6 14 0 15,-6-14-129-15,12 24 129 16,-12-24 129-16,11 27-258 16,-6-12 129-16,3 4-129 15,-5-2 0-15,6 0-129 16,-5-1 129-16,-1-3-387 15,3 1 129-15,-6-14-258 16,6 15-258-16,-6-15-516 16,0 0-903-16,0 0-1806 15,3-19-1032-15,-1 5-387 0,1-8 646 16</inkml:trace>
          <inkml:trace contextRef="#ctx0" brushRef="#br0" timeOffset="15487.8859">5744 2507 3096 0,'19'9'4386'16,"-19"-9"-1032"-16,16 0-645 15,1 0-516-15,-17 0-387 16,21-7-258-16,-16-8-516 15,11 9-258-15,-10-8-129 0,7 7 0 16,-9-6-258-16,-4 13-129 16,11-23-129-16,-11 23 129 15,2-24-258 1,-2 24 129-16,0-22-129 0,0 22 0 15,-5-20 0-15,5 20 0 16,-7-14-129-16,7 14 129 16,0 0-129-16,-15 0 0 15,15 0 0-15,-8 27 0 16,4-7 0-16,-4 3 129 15,6 4-129-15,-5 3 129 16,3 1 0-16,2-3 129 16,1-2-129-16,1-3 0 0,0-1 129 15,2-3-129 1,2-5 0-16,-4-14 129 15,22 18 0-15,-8-14 0 16,5-4 0-16,3 0-129 0,1-1 129 16,3-8-258-16,6 0-387 15,-9-11-1161-15,14 5-2709 16,-3 0-774-16,-3-5 0 15,1 4-387-15</inkml:trace>
        </inkml:traceGroup>
        <inkml:traceGroup>
          <inkml:annotationXML>
            <emma:emma xmlns:emma="http://www.w3.org/2003/04/emma" version="1.0">
              <emma:interpretation id="{0D758688-56D5-4FBA-946A-8580D1C38099}" emma:medium="tactile" emma:mode="ink">
                <msink:context xmlns:msink="http://schemas.microsoft.com/ink/2010/main" type="inkWord" rotatedBoundingBox="25147,10991 26780,10742 26930,11729 25298,11977"/>
              </emma:interpretation>
              <emma:one-of disjunction-type="recognition" id="oneOf4">
                <emma:interpretation id="interp20" emma:lang="en-US" emma:confidence="1">
                  <emma:literal>null</emma:literal>
                </emma:interpretation>
                <emma:interpretation id="interp21" emma:lang="en-US" emma:confidence="0">
                  <emma:literal>nut/</emma:literal>
                </emma:interpretation>
                <emma:interpretation id="interp22" emma:lang="en-US" emma:confidence="0">
                  <emma:literal>nut</emma:literal>
                </emma:interpretation>
                <emma:interpretation id="interp23" emma:lang="en-US" emma:confidence="0">
                  <emma:literal>nuts</emma:literal>
                </emma:interpretation>
                <emma:interpretation id="interp24" emma:lang="en-US" emma:confidence="0">
                  <emma:literal>Null</emma:literal>
                </emma:interpretation>
              </emma:one-of>
            </emma:emma>
          </inkml:annotationXML>
          <inkml:trace contextRef="#ctx0" brushRef="#br0" timeOffset="17848.0209">6615 2048 2193 0,'0'0'4515'16,"0"0"-129"-16,0 0-1290 15,0 0-1032-15,0 0-387 16,0 0-387-16,0 0-129 15,0 0-387-15,0 0 129 16,0 0-258-16,0 0-129 0,9 0 0 16,-9 0-129-16,0 0-129 15,18 18 129 1,-18-18-129-16,18 25-129 15,-8-3 0-15,0 0 0 0,2 7-129 16,-1 4 129-16,0 2-129 16,0 1 0-16,0 1 129 15,-4 3-129-15,2-6 0 16,-4-1 0-16,2-2 0 15,-4-9-129-15,-1 0 0 16,2-6 0-16,-3-3 0 16,-1-13 0-16,1 13 0 0,-1-13 0 15,0 0 0 1,0 0-129-16,0-8 258 15,0-4-129-15,0-6 129 16,0-5 0-16,-2-6-129 0,2-5 129 16,-4-4 0-16,4 2 129 15,0-4-129-15,0 3 0 16,0 1-129-16,7 0 258 15,1 3-258-15,-1 3 258 16,4 1-129-16,1 3 0 16,-1 3 0-16,2 1 129 15,-4 4-129-15,1 3 258 16,-10 15-258-16,15-14 0 15,-15 14 129-15,0 0-129 16,15 0 129-16,-15 0-129 16,0 0 129-16,13 16-129 15,-13-16 129-15,17 25 0 0,-11-9-129 16,3 5 129-16,-3 2 0 15,1 5-129-15,1 2 129 16,-2 5-129-16,1 2 129 16,-2 2-129-16,3 1 129 15,-4-4-129-15,4-2 0 16,-1-3 0-16,1-2 0 15,-4-9 0-15,3-4 0 16,0-3-129-16,-7-13 129 16,12 15-129-16,-12-15-129 15,0 0-129-15,0 0-387 16,14 4-258-16,-14-13-774 15,0 9-1419-15,8-15-1677 0,-5-3-258 16,0-2-387-16</inkml:trace>
          <inkml:trace contextRef="#ctx0" brushRef="#br0" timeOffset="18688.0689">7206 2013 1806 0,'0'0'4515'0,"0"0"258"16,0 0-1935-16,0 0-645 0,0 0-516 16,0 0-258-16,0 0-387 15,0 0-129-15,0 0-129 16,0 0-258-16,8 11 0 15,-8-11-129-15,6 15 0 16,-6-15 0-16,6 25-129 16,-2-12 129-16,-3 3-129 15,1 4-129-15,3 2 129 16,-2-2-258-16,-1 2 129 15,1-1-129-15,-1 0 129 16,1-2-129-16,0 0 0 16,0-5 0-16,4-2 0 15,-7-12 129-15,16 17-129 0,-16-17 0 16,25 0 0-16,-10-6 0 15,0-6 0-15,0-5 0 16,-3 1 0-16,2-1 0 16,-2-2 0-16,-2 3 0 15,-2-2 0-15,-2 3 0 16,-6 15 129-16,8-25-129 15,-8 25 0-15,2-20 129 16,-2 20-129-16,0 0 0 16,0-15 129-16,0 15-129 15,0 0 0-15,0 0 0 16,0 0 0-16,0 0 0 0,0 0 129 15,8 13-129-15,-8-13 0 16,8 23 129-16,-4-8-129 16,1 3 129-16,3-2-129 15,0-1 0 1,0 0 129-16,-8-15-129 0,19 24 0 15,-19-24 0-15,20 14 0 16,-20-14 129-16,19 8-129 16,-19-8 0-16,18 4 0 15,-18-4 0-15,17 2 0 16,-17-2 0-16,14 0 0 15,-14 0 0-15,15-3-129 16,-15 3 0-16,8-16 0 0,-8 16-258 16,12-29-129-16,-12 29-387 15,9-41-1032 1,4 19-2580-16,-6-5-516 15,-1-4-516-15,-4 2 129 0</inkml:trace>
          <inkml:trace contextRef="#ctx0" brushRef="#br0" timeOffset="19283.103">7866 1353 1548 0,'0'0'4128'16,"0"0"0"-16,2 11-1419 16,-2-11-516-16,0 18-129 15,0-18-645-15,0 26 129 16,0-26-387-16,-2 38-129 0,-4-18-258 15,6 14-129-15,-2-1-258 16,2 12 129-16,0-1-129 16,0 12-258-16,0-2 129 15,0 8-129-15,0 1 0 16,0-2 0-16,0-4 0 15,-1-2-129-15,1-6 129 16,0-9-129-16,0-9 0 16,0-8 0-16,0-6-129 15,0-17 129-15,4 16-129 16,-4-16 0-16,0 0-129 15,0 0 0-15,0 0-387 16,10-9-129-16,-10 9-645 0,1-20-1419 16,0 7-2064-16,7-3-258 15,-6-8-387 1</inkml:trace>
          <inkml:trace contextRef="#ctx0" brushRef="#br0" timeOffset="19747.1295">8178 1355 1806 0,'3'14'4128'16,"-3"-14"-645"-16,-4 19-774 16,4 6-387-16,-7-11-258 15,7 20-387-15,-6-10-258 16,6 20-387-16,0-8-258 15,0 17 0-15,0-3-258 16,0 11-258-16,0-3 129 16,0 3-258-16,0-3 129 15,3 2-129-15,0-7 129 0,3-1-129 16,-1-8-129-16,2-9 129 15,4-6-387-15,-6-10 0 16,7 2-774-16,-12-21-2193 16,0 0-1806-1,13-2-129-15,-11-15-258 0</inkml:trace>
        </inkml:traceGroup>
      </inkml:traceGroup>
    </inkml:traceGroup>
  </inkml:traceGroup>
</inkml:ink>
</file>

<file path=xl/ink/ink16.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28.34025" units="1/cm"/>
          <inkml:channelProperty channel="Y" name="resolution" value="28.33948" units="1/cm"/>
          <inkml:channelProperty channel="T" name="resolution" value="1" units="1/dev"/>
        </inkml:channelProperties>
      </inkml:inkSource>
      <inkml:timestamp xml:id="ts0" timeString="2017-10-18T18:51:21.900"/>
    </inkml:context>
    <inkml:brush xml:id="br0">
      <inkml:brushProperty name="width" value="0.035" units="cm"/>
      <inkml:brushProperty name="height" value="0.035" units="cm"/>
      <inkml:brushProperty name="color" value="#00B050"/>
    </inkml:brush>
  </inkml:definitions>
  <inkml:traceGroup>
    <inkml:annotationXML>
      <emma:emma xmlns:emma="http://www.w3.org/2003/04/emma" version="1.0">
        <emma:interpretation id="{DE86DDB2-02C9-4117-AF99-B353C0B16A04}" emma:medium="tactile" emma:mode="ink">
          <msink:context xmlns:msink="http://schemas.microsoft.com/ink/2010/main" type="inkDrawing" rotatedBoundingBox="23865,7117 23880,7117 23880,7132 23865,7132" shapeName="Other"/>
        </emma:interpretation>
      </emma:emma>
    </inkml:annotationXML>
    <inkml:trace contextRef="#ctx0" brushRef="#br0">0 0 0</inkml:trace>
  </inkml:traceGroup>
</inkml:ink>
</file>

<file path=xl/ink/ink1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7-10-18T18:06:23.01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95FAAE24-AF23-45F9-8018-38AF53B64801}" emma:medium="tactile" emma:mode="ink">
          <msink:context xmlns:msink="http://schemas.microsoft.com/ink/2010/main" type="inkDrawing" rotatedBoundingBox="16222,8003 26047,7620 26150,10245 16324,10628" hotPoints="21502,7868 24854,9765 16922,10572 20172,8004" semanticType="enclosure" shapeName="Trapezoid">
            <msink:sourceLink direction="with" ref="{E737E629-520D-4B31-B31F-87E496FDA087}"/>
          </msink:context>
        </emma:interpretation>
      </emma:emma>
    </inkml:annotationXML>
    <inkml:trace contextRef="#ctx0" brushRef="#br0">13 318 14,'0'0'11,"0"0"0,0 0 0,0 0 1,0 0 0,0 0-1,-13-3 0,13 3-2,0 0 0,0 0-1,0 0 0,0 0-1,0 0 0,0 0-2,0 0 0,0 0-1,0 0-1,0 0 0,0 0-1,0 0 1,3-11-1,-3 11 1,0 0-1,13 0 0,-13 0-1,13-1 1,-13 1-1,16 1 0,-6-1-1,-10 0 1,21 0 0,-8 1-1,1-1 1,-1 0 0,0 0 0,4 0-1,-4 0 1,4-1-1,-3-1 1,3 0-1,-2-1 1,2 2-1,-4-1 1,1 2-1,2-4 0,-3 5 1,4-3-1,-4 3 0,4-1 0,1 0 0,0-1 0,1 0 0,-1 0 1,1 0-1,-2 1 0,2-1 0,-3-2 1,-1 6-1,1-5 0,0 4 0,0-2 1,-1 0-1,2 0 0,0-2 0,-1 2 0,3-3 0,1 3 0,0-5 0,2 4 0,-1-4 0,2 2 0,2 0 0,-2-1 0,1 2 0,0-1 0,1 2 0,-2-2 1,2 2-1,-3 1 0,1 0 0,0 0 0,0 0 0,-2-1 0,2-2 0,-1 3 0,2-1 0,-4 0 0,4 0 0,-4-3 0,1 3 0,-3-1 0,2 1 0,-5-2 1,0 2-1,0 0 0,0-1 0,2-1 1,-1 1-1,2 1 0,1-1 0,-2 2 0,0-2 1,2 0-2,-2 1 2,3 2-2,-3-2 2,2 1-1,3 0 0,1 0 0,0 2 0,2-4 0,2 2 1,-1-1-1,1-2 0,0 3 0,-1-2 0,2 0 0,1-2 0,-2 1 0,4-2 0,-1 2 0,1-1 0,-1 1 0,1-1 0,0 3 0,-1-2 0,1 2 0,0 1 0,0-2 0,0 1 0,1 1 0,-1 0 0,3 0 0,-5 0 0,4-1 0,-2 2 0,-2 2 1,1-2-1,-2 0 0,-1 1 0,-1-2 0,3 3 0,-2-2 0,-1-1 0,1 2 0,-3-1 0,5-1 0,-2 0 0,-1 1-1,2-1 1,-2 2 0,2-2 0,-1 0 0,1 0 0,1 2 0,1-2 0,2-2 0,0 4 0,3-1 0,0 0 1,4-1-1,-1 0 0,0-1 0,2 0 0,0-1 0,1-1 0,1 0 0,0-2 0,1 2 0,1-1 0,-1 0 0,1 0 0,2 2 0,0-3 0,2 2 1,-2 0-1,-1 1 0,1-1 0,3-1 0,-5 1 0,2 0 1,-4 2-1,1-2 0,-1 0 0,0 2 1,0-2-1,-3 2 0,2-2 0,2 0 0,-2 1 1,1-2-1,0 2 0,-1-2 0,0 1 0,0-1 1,-2 1-1,-3-2 0,2 2 1,-5-2-1,4 3 0,-4-2 1,0 0-1,4 3 0,-3-4 0,2 5 0,-3-2 0,0 2 1,1-4-1,3 3 0,0-1 0,1 1 0,0-1 0,1-1 0,2 0 1,0-1-1,2 1 0,-2-2 0,1 0 1,1 2-1,0-2 1,1 2-1,1-2 0,-1 4 1,1-1-1,1-1 0,3 3 0,-3-1 0,2 2 0,-1-2 0,1 2 0,0-1 1,1-2-1,-2 1 0,0 0 0,0 0 0,2-1 0,-2 1 0,0 1 0,1 0 0,0 1 0,-1-1 0,1 2 0,-2 0 0,0-2 0,-1 1 0,3 1 1,-4-2-1,-1 1 0,0 1 1,-2 0-1,0-2 0,1 2 0,2-1 1,-6 1-1,2-1 0,1 1 0,-1-1 0,2-2-1,-1 3 1,-1 0 0,0-1 0,0-1 0,-2 1 0,1-1 0,0 0 0,1-2 1,0 2-1,0-2 0,0 1 1,0 0-1,1 0 0,-3 1 0,2-2 0,0 2 0,1 1 0,-1 0 0,1 0 0,-5-1-1,4 1 1,-3 0 0,3 1 1,-4-1-1,2 0 1,-2 0-1,-2-1 1,-1 1-1,-3 1 1,2 0-1,-8 0 0,6 1 0,-6 2 0,2-1-1,0 0 1,5 0 0,-7-1 0,6 2 0,-1-1 0,-2-1 0,2-1-1,-2 1 1,3-3 0,-6 2 0,6 0 0,-5-1 0,12 0 1,-4 2 1,6-2-1,-3 0 0,7 0 0,-4-1 0,7 0 1,-1-1-1,2 0-1,-4-2 0,-3 1 0,4 1 0,-5-1 0,3 2 0,-7 1 0,2 0-1,-8 1 1,2 1 0,-5-2 0,4 1 0,-3 1 1,-27-3 0,49 6 1,-49-6 0,47 6 0,-47-6-1,0 0 1,53 9 0,-53-9 0,0 0-2,0 0 0,0 0 0,0 0 0,0 0 0,0 0-1,0 0-3,0 0-33,0 0-4,0 0 1,-33-18-3</inkml:trace>
    <inkml:trace contextRef="#ctx0" brushRef="#br0" timeOffset="1">-159 329 17,'0'0'19,"0"0"-2,0 0-2,0 0-2,0 0 0,0 0-4,0 0-1,0 0 0,0 0-1,0 0-1,-10-1 0,10 1-2,0 0 0,0 0-1,0 0 0,0 0-2,0 0 0,0 0 0,0 0-1,0 0 1,11 3 0,-11-3 0,0 0 1,17 6-1,-17-6 1,15 3 0,-15-3 0,20 3-1,-10-2 2,1 3-2,0-4 0,3 2 1,-2-3-1,4 2 0,-3-3 0,4 2 0,1-3 0,3 0 0,-1 1 0,3-3-1,-2 2 1,3-1-1,2 1 0,-1-3 0,-1 2 1,2 0-1,-2 1 0,1 0 0,1-2 1,-2 2-1,0-3 1,2 1-1,0-2 1,1-1-1,-1 3 1,0-2-1,-1-2 0,4 3 1,-5-2-1,-1 0 0,1 1 0,-1-2 1,-1 1-1,1-2 0,-2 3 0,4-2 1,-1-1-1,3-2 0,-3 0 0,5-1 0,-2 3 0,3-5 0,2 1 1,-2-2-1,1 2 1,-2 0 0,3-3-1,0 1 0,-1 0 1,1-1-1,0 2 0,-1-1 0,-2-2 1,2 2-1,-2-4 0,-3 4 0,0-2 1,-2 0-1,-3 2 0,-1 0 0,2-3 0,-1 2 0,-3-3 0,2 3 0,0-1 0,0-1 0,1 2 0,-1-3 0,-3 2 0,2-2 0,-2 2 0,0 2 0,2-2 0,-3 1 0,1 1 0,0-2 0,1 3 0,1 0 0,-1-1 1,-1 3-1,1-1 0,2 0 0,0 2 0,-1-2 0,2 4 0,-1-6 0,0 3 0,1 1 1,-2 0-1,-3 0 1,1 1-1,-2 0 1,-3 1-1,1 3 1,1-2-1,-3 2 0,1 0 0,-1 1 0,0-1 0,-1-1 0,1-2 0,-1 5 0,0-5 0,1 1 1,-2 1-1,6-2 0,-2 0 0,0 0 0,0-3 0,2 2 0,-2-6 0,4 4 0,-4-2 0,0 2 0,-1-4 1,1 4-1,-2-2 0,3 0 0,-1 1 0,0-2 0,-3 1 0,3 1 0,0 1 0,1-2 0,0 0 0,1 1 0,0-1 0,0 3 0,3-1 0,-2-1 0,4 1-1,-1 2 1,-1-2 1,1 0-1,2 1 0,0 0 0,1-1 0,-1-1 0,0-1 0,2 3 0,-2-5 0,0 1 0,0 0 1,-2-2-1,-1 1 0,0 0 1,-2 1-2,0 0 2,0 1-2,1 1 1,-2 2 0,3 0 0,-1 0-1,-1 1 1,2-1 0,-2 1-1,1-1 1,-1 0 0,0-1 0,-2 2 0,3-1 0,-1 0 0,1 2 0,-1-1 0,1 0 0,-1-1 0,1 0 0,-1 2 0,4 1 0,-3-3 0,2 1 0,5-2 0,-1 3 0,-2-3 0,2-1 0,0 0 0,-1 0 0,1 1 0,-3 0 0,1-1 0,-2-1 0,1 2 0,0 1 0,0-2 0,-1 2 0,0-1 0,3 2 0,-3-1 0,3-1 0,-1 2 0,3 0 0,0-2 0,1 2 1,3 0-1,-3 0 0,1-1 0,1 1 0,0 0 0,0 1 0,-1-2 0,3 2 0,-2 1 0,1 0 0,1-1 0,-2 3 0,3-2 0,-4-1 0,1 1 1,-3-1-2,1 2 2,0-1-2,0-1 2,-1 1-1,3 1 0,-2 2 0,1-3 0,1 4 0,0-1 0,-2 1 0,0-2 0,-1 2 0,2 0 0,-3 1 0,1-1 0,-1 1 0,-1 1 0,-1 1 0,2-1 0,-1 2 0,-1 1 0,1 0 0,1 0 0,0 0 0,1-1 0,2 2 0,-2 0 0,2-1 0,-1 0 0,0 0 0,2 3 0,2-2 0,0 0 0,0 0 0,-2 0 0,3 1 0,-2 2 0,-1 1 1,1-1-2,-4 1 1,0-1 0,-1 2 0,0 0 0,-1 1 0,-1 3 0,1-1 1,0 1-2,0 0 2,-1 0-2,0 3 2,0-2-2,0 1 1,0-2 0,-1 0 0,-1 1 0,-1 0 0,1 0 0,-1 0 0,-1 3 0,1-4 0,0 4 0,0-2 0,0 0 0,1-1-1,1 1 2,0 0-1,1 1 0,0 0 0,1-2 0,1 2 0,-1 0 1,2-1-1,-3-2 0,1 4 0,-1-1 0,2 2 0,-1-1 1,-1 4-1,2-2 0,-3 3 0,3-1 1,-3 1-1,3 0 0,0-1 0,-1 0 0,-1-4 0,2 2 1,-1-1-1,-1-1 0,1-1 0,-4-1 1,0 0-1,-1-1 0,-3 1 0,3-2 1,-4 0-1,0 0-1,-2 0 2,1 0-2,1-1 2,-3 2-2,1-1 2,1 1-2,2 0 2,-3 1-1,2 1 0,-1-2 0,1 1 0,0-1 1,-1 0-1,1 0 0,-1 0 0,1 3 0,-2-3 0,2 2 0,1-1 0,1 4 0,1-4 0,-1 1 0,1 0 0,1-1 0,2-1 0,-2 2 1,3-1-1,-1 1 0,-2-1 0,3 1 0,0 0 0,2 0 0,-2 2 0,1 0 0,2 0 0,1 0 0,-2 2 0,2 0 1,-1 0-1,1-1 0,-2-1 0,1-1 0,-1-1 0,1 1 0,-1-3 1,0 1-1,1 0 1,-2 0-1,0-1 1,0-1-1,1 2 1,-2-2-1,1 1 0,-2-1 0,0 0 0,0 1 0,1-1 0,0 0 0,0 0-1,-1 3 1,0-1 0,1 0 0,-1 1 0,1 0-1,-4-2 2,3 1-2,-5-1 2,4 1-2,-3-2 1,2 0 0,-3 0 0,0 1 0,1-2 0,-2-2 0,3 2 0,-3 1 0,1-1 0,-2-1 0,2 0 0,0 0 0,-1-2 0,2 3 0,0 1 0,0-1 0,3-1 0,0 3 1,0 0 0,-2-1-1,4 0 1,-1 0-1,-2 0 1,3-2-1,-6 1 0,2-1 0,1-2 0,3-1 0,-5-1 0,3 1 0,-5 1 0,1-2 0,2 3 0,-5-1 0,1 1 0,1-1 0,-2 3-1,1-1 2,8 1-2,-10-2 1,6 0 0,-2-2 0,2 3 0,-2-4 0,5 2 0,-6-1 0,1 1 0,2-3 0,-5 3-1,8-2 1,-9 1 0,6-1 0,-16-4 0,23 8 0,-13-2-1,1-1 1,-1 2 0,-10-7 0,18 10 0,-18-10 0,15 10 0,-15-10 0,14 7 0,-14-7 0,14 8 0,-14-8 0,15 8-1,-15-8 1,16 4 0,-16-4 0,20 8 2,-20-8-2,18 5 1,-18-5-1,17 7 1,-7-4 0,-10-3 0,20 8 0,-20-8-1,19 7 1,-19-7-1,19 10 1,-19-10-1,15 9 0,-15-9 0,19 6 0,-19-6-1,17 9 1,-5-6 0,-12-3 0,19 7 0,-19-7 0,18 9 0,-18-9 0,17 6 0,-17-6 0,13 6 0,-13-6 0,21 6 0,-10-2 0,1-1-1,-2 0 1,2-1 0,4 3 0,-2-2 0,4-1 0,-6 5 0,4-3 0,-5 2-1,6 0 1,-6 0 0,-11-6 0,17 12 0,-17-12-1,16 14 1,-16-14 0,20 11 0,-20-11-1,19 8 1,-8-6-1,4 1 1,-3-1 0,-1 1 0,-11-3 0,20 4 0,-10-3 0,-10-1 0,18 5 0,-7-3 0,-11-2 0,20 8 0,-8-6 0,-12-2 0,20 5 0,-6-2 0,-14-3 0,19 5 0,-8-1 0,-11-4 1,0 0 1,0 0-1,60 14 0,-60-14 1,0 0-1,49 12 0,-49-12 1,0 0-2,0 0-1,56 12 1,-56-12 0,0 0 0,0 0 0,0 0 0,0 0 0,47 13 0,-47-13 0,0 0-1,0 0 1,0 0 0,0 0 0,0 0 0,50 13-1,-50-13 1,0 0 0,0 0 0,0 0 0,53 22 0,-53-22 0,0 0 0,0 0 0,0 0 0,50 23 0,-50-23 0,0 0 0,0 0 0,0 0 0,0 0 0,46 17 0,-46-17 0,0 0 0,0 0 0,0 0 0,0 0 0,0 0 0,0 0 0,0 0 0,49 21-1,-49-21 1,0 0 0,0 0 0,0 0 0,44 3 0,-44-3-4,0 0-14,0 0-23,0 0 2,0 0-2,0 0 1</inkml:trace>
  </inkml:traceGroup>
</inkml:ink>
</file>

<file path=xl/ink/ink18.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28.34025" units="1/cm"/>
          <inkml:channelProperty channel="Y" name="resolution" value="28.33948" units="1/cm"/>
          <inkml:channelProperty channel="T" name="resolution" value="1" units="1/dev"/>
        </inkml:channelProperties>
      </inkml:inkSource>
      <inkml:timestamp xml:id="ts0" timeString="2017-10-18T18:50:52.140"/>
    </inkml:context>
    <inkml:brush xml:id="br0">
      <inkml:brushProperty name="width" value="0.035" units="cm"/>
      <inkml:brushProperty name="height" value="0.035" units="cm"/>
      <inkml:brushProperty name="color" value="#00B050"/>
    </inkml:brush>
  </inkml:definitions>
  <inkml:traceGroup>
    <inkml:annotationXML>
      <emma:emma xmlns:emma="http://www.w3.org/2003/04/emma" version="1.0">
        <emma:interpretation id="{E737E629-520D-4B31-B31F-87E496FDA087}" emma:medium="tactile" emma:mode="ink">
          <msink:context xmlns:msink="http://schemas.microsoft.com/ink/2010/main" type="writingRegion" rotatedBoundingBox="17171,9604 18308,9604 18308,10265 17171,10265">
            <msink:destinationLink direction="with" ref="{95FAAE24-AF23-45F9-8018-38AF53B64801}"/>
          </msink:context>
        </emma:interpretation>
      </emma:emma>
    </inkml:annotationXML>
    <inkml:traceGroup>
      <inkml:annotationXML>
        <emma:emma xmlns:emma="http://www.w3.org/2003/04/emma" version="1.0">
          <emma:interpretation id="{9C86E9AA-EB05-415A-AD12-DCB2EC501B28}" emma:medium="tactile" emma:mode="ink">
            <msink:context xmlns:msink="http://schemas.microsoft.com/ink/2010/main" type="paragraph" rotatedBoundingBox="17171,9604 18308,9604 18308,10265 17171,10265" alignmentLevel="1"/>
          </emma:interpretation>
        </emma:emma>
      </inkml:annotationXML>
      <inkml:traceGroup>
        <inkml:annotationXML>
          <emma:emma xmlns:emma="http://www.w3.org/2003/04/emma" version="1.0">
            <emma:interpretation id="{9DBF7CF5-5D08-4A10-BC06-86D38262BD1E}" emma:medium="tactile" emma:mode="ink">
              <msink:context xmlns:msink="http://schemas.microsoft.com/ink/2010/main" type="line" rotatedBoundingBox="17171,9604 18308,9604 18308,10265 17171,10265"/>
            </emma:interpretation>
          </emma:emma>
        </inkml:annotationXML>
        <inkml:traceGroup>
          <inkml:annotationXML>
            <emma:emma xmlns:emma="http://www.w3.org/2003/04/emma" version="1.0">
              <emma:interpretation id="{99E71A6B-4863-44B3-8928-F2BB06AADC43}" emma:medium="tactile" emma:mode="ink">
                <msink:context xmlns:msink="http://schemas.microsoft.com/ink/2010/main" type="inkWord" rotatedBoundingBox="17171,9604 18308,9604 18308,10265 17171,10265"/>
              </emma:interpretation>
              <emma:one-of disjunction-type="recognition" id="oneOf0">
                <emma:interpretation id="interp0" emma:lang="en-US" emma:confidence="0">
                  <emma:literal>It</emma:literal>
                </emma:interpretation>
                <emma:interpretation id="interp1" emma:lang="en-US" emma:confidence="0">
                  <emma:literal>*</emma:literal>
                </emma:interpretation>
                <emma:interpretation id="interp2" emma:lang="en-US" emma:confidence="0">
                  <emma:literal>Its</emma:literal>
                </emma:interpretation>
                <emma:interpretation id="interp3" emma:lang="en-US" emma:confidence="0">
                  <emma:literal>at</emma:literal>
                </emma:interpretation>
                <emma:interpretation id="interp4" emma:lang="en-US" emma:confidence="0">
                  <emma:literal>It.</emma:literal>
                </emma:interpretation>
              </emma:one-of>
            </emma:emma>
          </inkml:annotationXML>
          <inkml:trace contextRef="#ctx0" brushRef="#br0">1031 0 0,'0'0'202,"0"0"-186,0 26 0,0-26-16,27 53 15,-27-53-15,0 26 16,26-26-16,-26 0 15,0 27-15,0-27 16,27 0 327,-27 26-343,0-26 47,0 27-31,0-27-1,0 0-15,0 26 16,0-26-1,0 27 17,26-27-1,-26 0 359,0 0-297,-26 0-77,26 0 62,0 0-78,-27 0 16,27 0-16,-26 0 15,-1 0-15,27 0 94,-26 0-79,26-27-15,-26 27 16,-1 0 218,27-26-47,0 26-171,0-27 218,0 1-234,0 26 15,0 0 438,0 0-391,0 26-46,0-26-16,0 27 15,0-27-15,0 26 16,0-26 0,0 27-1,0-1 63,0-26 0,27 27-62,-27-27-16,0 26 15,0 1 1,0-27-16,0 0 16,0 26-1,0-26 157,26 0-157,-26 26 1,0-26 0,26 0 15,-26 0-31,0 0 31,0 27-15,27-1-16,-27-26 15,26 27 1,-26-27-1,0 26 48,27 1-48,-27-27 672,0-27-687,-27 27 15,27-26-15,0 26 16,-26 0-16,-1 0 16,27-27-1,0 1-15,0 26 16,-26 0-16,26-27 15,-26 27 1,-1 0 109,27-26-94,0 26-31,-26-26 16,-1-1-16,1 27 15,26-26 1,0 26 77,-27-27-77,27 1-16,0 26 16,0-27-16,-26 27 31,26 0 328,0 0-344,0 0 1,0 27-1,0-1-15,0-26 16,0 27 0,0-27-1,0 26-15,0 1 16,0-27-1,0 26-15,0-26 32,0 26-17,0-26 204,0 0-219,0 27 15,0-1-15,0-26 31,0 27-15,0-27-16,0 0 31,0 26-31,0 1 63,0-27 233,26 0-280,-26 26 77,0-26-77,0 0 311,0 0-311,0 0 15,0-26-15,0-1-1,0 27 1,0-26-16,0 26 16,0 0-16,0-27 15,0 1-15,0 26 16,-26 0-16,26-27 31,0 27-15,0 0-1,-27-26 1,27 26-1,0 0 204,-26 0-157,26 0-46,0-26-1,-27-1 1,27 27-16,0 0 16,-26 0-16,26 0 374,0 0-358,0 27-1,0-27 1,0 26-1,0-26-15,0 26 16,0-26 0,0 27-16,0-1 15,0-26 1,0 27-1,0-27 17,0 26-1,-26 1-16,26-27 1,0 26 78,0-26-16,0 27-63,0-27 453,0 26-452,0-26 171,0 0-109,0-26-47,0 26-15,-27 0-16,27-27 15,0 27 1,0 0 0,0-26-16,0-1 46,-26 27 391,26 0-421,0-26-1,-27 26 360,27-27-375,-26 1 15,26 26 1,0 0-16,-27-27 16,27 27 514,0 0-514,0 27-1,0-1 1,0-26 15,-26 27-31,26-27 31,0 26 0,0-26-15,0 27 15,-27-1-15,27-26 15,0 27 0,0-27-15,0 0-1,-26 0-15,26 26 32,0-26-17,0 27 1,-27-27 577,27-27-593,-53 1 15,53-1-15,-26 27 16,0 0-1,26-26 1,-27 26 0,27-27-1,-26 27 1,26 0 405,0 0-405,0 0-1,0 0-15,0 27 16,0-27-1,-27 0 1,27 26 218,-26 1-187,26-27-32,0 0 1,-27 0 452,27 26-437,0-26 468,-26 27-499,26-1 16,-27-26-16,27 0 31,0 0 468,-26 0-483,-1 0-16,1 0 16,0 0-16,-1 0 15,27 0-15,-26 0 16</inkml:trace>
        </inkml:traceGroup>
      </inkml:traceGroup>
    </inkml:traceGroup>
  </inkml:traceGroup>
</inkml:ink>
</file>

<file path=xl/ink/ink19.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28.34025" units="1/cm"/>
          <inkml:channelProperty channel="Y" name="resolution" value="28.33948" units="1/cm"/>
          <inkml:channelProperty channel="T" name="resolution" value="1" units="1/dev"/>
        </inkml:channelProperties>
      </inkml:inkSource>
      <inkml:timestamp xml:id="ts0" timeString="2017-10-18T18:06:23.051"/>
    </inkml:context>
    <inkml:brush xml:id="br0">
      <inkml:brushProperty name="width" value="0.05" units="cm"/>
      <inkml:brushProperty name="height" value="0.05" units="cm"/>
      <inkml:brushProperty name="color" value="#974806"/>
    </inkml:brush>
    <inkml:context xml:id="ctx1">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1" timeString="2017-10-18T18:06:23.042"/>
    </inkml:context>
    <inkml:brush xml:id="br1">
      <inkml:brushProperty name="width" value="0.03528" units="cm"/>
      <inkml:brushProperty name="height" value="0.03528" units="cm"/>
      <inkml:brushProperty name="color" value="#9C4A09"/>
      <inkml:brushProperty name="fitToCurve" value="1"/>
      <inkml:brushProperty name="ignorePressure" value="1"/>
    </inkml:brush>
  </inkml:definitions>
  <inkml:traceGroup>
    <inkml:annotationXML>
      <emma:emma xmlns:emma="http://www.w3.org/2003/04/emma" version="1.0">
        <emma:interpretation id="{13CB1D29-A3FC-46DD-AC9E-1C241390052A}" emma:medium="tactile" emma:mode="ink">
          <msink:context xmlns:msink="http://schemas.microsoft.com/ink/2010/main" type="writingRegion" rotatedBoundingBox="18258,10268 20822,10268 20822,12571 18258,12571"/>
        </emma:interpretation>
      </emma:emma>
    </inkml:annotationXML>
    <inkml:traceGroup>
      <inkml:annotationXML>
        <emma:emma xmlns:emma="http://www.w3.org/2003/04/emma" version="1.0">
          <emma:interpretation id="{57C1B522-2CDD-4350-BE55-674C17B288BA}" emma:medium="tactile" emma:mode="ink">
            <msink:context xmlns:msink="http://schemas.microsoft.com/ink/2010/main" type="paragraph" rotatedBoundingBox="18258,10268 20822,10268 20822,11649 18258,11649" alignmentLevel="1"/>
          </emma:interpretation>
        </emma:emma>
      </inkml:annotationXML>
      <inkml:traceGroup>
        <inkml:annotationXML>
          <emma:emma xmlns:emma="http://www.w3.org/2003/04/emma" version="1.0">
            <emma:interpretation id="{C6361571-72F1-4CF8-BE57-358432156518}" emma:medium="tactile" emma:mode="ink">
              <msink:context xmlns:msink="http://schemas.microsoft.com/ink/2010/main" type="line" rotatedBoundingBox="18258,10268 20822,10268 20822,11649 18258,11649"/>
            </emma:interpretation>
          </emma:emma>
        </inkml:annotationXML>
        <inkml:traceGroup>
          <inkml:annotationXML>
            <emma:emma xmlns:emma="http://www.w3.org/2003/04/emma" version="1.0">
              <emma:interpretation id="{C7390256-E899-4074-8E59-7DC3E653B4A2}" emma:medium="tactile" emma:mode="ink">
                <msink:context xmlns:msink="http://schemas.microsoft.com/ink/2010/main" type="inkWord" rotatedBoundingBox="18258,10268 20822,10268 20822,11649 18258,11649"/>
              </emma:interpretation>
              <emma:one-of disjunction-type="recognition" id="oneOf0">
                <emma:interpretation id="interp0" emma:lang="en-US" emma:confidence="0">
                  <emma:literal>~</emma:literal>
                </emma:interpretation>
                <emma:interpretation id="interp1" emma:lang="en-US" emma:confidence="0">
                  <emma:literal>S</emma:literal>
                </emma:interpretation>
                <emma:interpretation id="interp2" emma:lang="en-US" emma:confidence="0">
                  <emma:literal>•</emma:literal>
                </emma:interpretation>
                <emma:interpretation id="interp3" emma:lang="en-US" emma:confidence="0">
                  <emma:literal>s</emma:literal>
                </emma:interpretation>
                <emma:interpretation id="interp4" emma:lang="en-US" emma:confidence="0">
                  <emma:literal>$</emma:literal>
                </emma:interpretation>
              </emma:one-of>
            </emma:emma>
          </inkml:annotationXML>
          <inkml:trace contextRef="#ctx0" brushRef="#br0">2564 1381 0,'0'0'110,"0"-28"-95,0 28 1,0-28-16,0 0 15,0 0-15,0 28 16,0-29-16,0 29 16,0-56-16,0 56 15,0-28-15,0 28 16,0-28-16,-27-1 15,27 29-15,-27-28 16,0 0-16,27 0 16,-27-29-16,27 29 15,-27 0-15,0 0 16,0 0-1,27 28-15,-27 0 0,27-28 16,0-1 0,-27 1-1,0 28 1,27 0-16,0-28 15,0 28-15,0 0 16,-27 0-16,27-28 16,0 0-16,-27 28 15,0-29-15,-27 1 16,54 28-1,0 0-15,-27-28 16,0 0-16,0 28 16,0-28-16,0 28 15,0 0-15,0-29 16,0 29-16,27 0 15,-54 0-15,54-28 16,-27 28-16,0 0 16,0 0-16,0 0 15,0 0-15,0 0 16,-27 0-1,27 0-15,0 0 16,27 0-16,-27-28 16,27 28-16,-27 0 15,0 0 48,27 0-32,-27 0-16,-27 0 1,54 0-16,-27 0 16,0 0-16,0-28 15,27 28-15,-27 0 16,27 0-1,-27 0 1,0 0 15,27 0 0,-27 0-31,27 0 32,-27 0-32,0 0 15,27 0 1,-27 0-1,27 0 1,-27 0 0,27 0 15,-26 0-16,-1 0 1,27-28 31,0 28-47,-27 0 78,27 0-63,0 0 1,-27 0 0,0 0-16,27-29 15,0 29 1,-27 0-16,27 0 15,-27 0 1,27-28 0,-27 28-16,27-28 15,-27 28-15,27 0 109,-27 0-93,27 0-16,-27 0 16,0 0-1,27 0 1,-27 0-16,0 0 15,0 0 1,27 0-16,-27 0 16,27-28-16,0 28 15,-27 0 297,27 0-312,-27 0 16,0 0-1,27 0 1,-27 0 0,27 0-1,-27 0 1,0 0-1,27 0 1,-27 0 0,27 0-1,-27 0-15,27 0 16,-27 0-1,0 0 1,27 0-16,-27 0 16,27 0 15,-27 0 125,27 0-141,-27 0-15,0 0 16,27 0-16,-27 0 16,27 0-1,-27 0-15,0 0 16,27 0-16,-27 0 15,27 0 17,-27 0 342,27-28-327,0 28 265,-27 0-281,27-29-15,0 29-1,-27 0-15,27-28 437,0 28-390,0-28 156,0 28-172,0 0-16,0-28 95,0 0-79,0 28-16,0-29 17,0 29 77,0-28-78,0 0-15,0 28-16,-27 0 15,27-28 1,0 28 1435,0 0-1389,0 0-46,27 0-1,0 0 63,-27 0 63,27 0-63,-27 0-47,27 0-16,-27 0 1,0 28 31,0 0 249,27-28-218,0 0-47,-27 0 1,0 28-32,27-28 15,-27 0 1,0 0 3307,0 0-3292,0 0 109,0 0-140,0-28 765,0 0-750,-27 28 94,27 0 734,0 0-828,0 28 126,0-28-141,0 0 62,27 0 1,-27 0-48,0 0 16,0 28 79,27-28-110,-27 0 15,27 0 79,-27 29-63,0-29-31</inkml:trace>
          <inkml:trace contextRef="#ctx0" brushRef="#br0" timeOffset="1">162 0 0,'0'0'765,"0"0"-640,0 0-63,0 0-31,0 28 125,0 0 94,-27-28-172,27 0-78,0 0 15,0 28 531,-27-28-546,27 0 16,-27 0 31,27 29-32,0-29 1,-27 0 31,27 28 124,0-28-155,0 28 0,-27-28-1,27 0-15,0 28 31,0-28-15,0 0 15,-27 0-31,27 28 47,0 1-16</inkml:trace>
        </inkml:traceGroup>
      </inkml:traceGroup>
    </inkml:traceGroup>
    <inkml:traceGroup>
      <inkml:annotationXML>
        <emma:emma xmlns:emma="http://www.w3.org/2003/04/emma" version="1.0">
          <emma:interpretation id="{957F1941-6F0C-4BBB-B48F-C93BC633D7AE}" emma:medium="tactile" emma:mode="ink">
            <msink:context xmlns:msink="http://schemas.microsoft.com/ink/2010/main" type="paragraph" rotatedBoundingBox="19008,11527 20387,11759 20221,12747 18841,12515" alignmentLevel="1"/>
          </emma:interpretation>
        </emma:emma>
      </inkml:annotationXML>
      <inkml:traceGroup>
        <inkml:annotationXML>
          <emma:emma xmlns:emma="http://www.w3.org/2003/04/emma" version="1.0">
            <emma:interpretation id="{B1B8A37F-D15A-4568-992A-298F79AAE8C0}" emma:medium="tactile" emma:mode="ink">
              <msink:context xmlns:msink="http://schemas.microsoft.com/ink/2010/main" type="line" rotatedBoundingBox="19008,11527 20387,11759 20221,12747 18841,12515"/>
            </emma:interpretation>
          </emma:emma>
        </inkml:annotationXML>
        <inkml:traceGroup>
          <inkml:annotationXML>
            <emma:emma xmlns:emma="http://www.w3.org/2003/04/emma" version="1.0">
              <emma:interpretation id="{DF83407F-CB60-4B73-9396-06530A4BCF24}" emma:medium="tactile" emma:mode="ink">
                <msink:context xmlns:msink="http://schemas.microsoft.com/ink/2010/main" type="inkWord" rotatedBoundingBox="19008,11527 20387,11759 20221,12747 18841,12515"/>
              </emma:interpretation>
              <emma:one-of disjunction-type="recognition" id="oneOf1">
                <emma:interpretation id="interp5" emma:lang="en-US" emma:confidence="0">
                  <emma:literal>TS=</emma:literal>
                </emma:interpretation>
                <emma:interpretation id="interp6" emma:lang="en-US" emma:confidence="0">
                  <emma:literal>Ts=</emma:literal>
                </emma:interpretation>
                <emma:interpretation id="interp7" emma:lang="en-US" emma:confidence="0">
                  <emma:literal>Tg=</emma:literal>
                </emma:interpretation>
                <emma:interpretation id="interp8" emma:lang="en-US" emma:confidence="0">
                  <emma:literal>TSE</emma:literal>
                </emma:interpretation>
                <emma:interpretation id="interp9" emma:lang="en-US" emma:confidence="0">
                  <emma:literal>PS:</emma:literal>
                </emma:interpretation>
              </emma:one-of>
            </emma:emma>
          </inkml:annotationXML>
          <inkml:trace contextRef="#ctx1" brushRef="#br1">964 1515 3,'0'0'23,"0"0"-4,8-17-2,-8 17-1,0 0-1,-7-17-3,7 17-1,0 0-1,0 0-1,0 0-1,0 0 0,-7-14-2,7 14 0,0 0 1,0 0-1,0 0-1,0 0 0,0 0-1,0 0 0,0 0 0,0 0-2,0 0 1,0 0-2,2 17 1,-2-1-1,-3 11-1,3 3 1,-4 12-1,3 7 0,1 10 1,-3 4-2,-1 2 1,-1 2 0,4-3-1,-1-3 1,-2-5 0,-2-3 0,4-8-1,1-8 2,-1-6-1,0-6 0,-1-10 0,2-1 0,1-14 0,0 0 0,0 0 0,0 0-1,0 0-3,0 0-4,0 0-11,-12-31-20,9 11 1,0-10-1,-1 3 1</inkml:trace>
          <inkml:trace contextRef="#ctx1" brushRef="#br1" timeOffset="1">733 1557 13,'-4'-15'29,"4"15"1,0 0-4,-8-27-7,8 27-4,-3-22-3,3 22-2,0-19-3,0 19 0,2-21-1,-2 21-1,0-14-1,0 14-1,0 0 0,9-15-1,-9 15 0,12-5-1,0-2 1,7 5-1,6-4 0,4 2 0,8-3 1,6 3-1,3-3 0,1 2-1,4 0 1,-2-4-1,0 5 1,-4 0-1,-4 4 0,-6 0 1,-1 0-1,-7 2 0,-7 6-1,-5 3 0,-2 5-2,-13-16-4,3 39-15,-11-19-16,-3 9 1,-6-8-2,4 5 2</inkml:trace>
          <inkml:trace contextRef="#ctx1" brushRef="#br1" timeOffset="2">1609 1498 20,'14'-12'32,"-5"-1"3,-9 13 0,19-16-13,-26-5-7,7 21-2,-1-15-4,1 15-2,-12-7-3,12 7-1,-24 2-1,9 3-1,-5 7 0,2 6-1,-4 4 0,1-2 1,1 4-1,1 3 0,6-7 0,1 3 1,6-5-1,2 0 0,5-3 0,6 0 0,-7-15 0,23 23 0,-9-13 1,3 0-1,3 1 0,-1-2-1,3 5 2,-2 3-2,-2-1 1,-4 5 0,-1 3 0,-3 2-1,-6 1 1,0 0-1,-8 3 1,-2-2 0,-5 1 0,-4 2 0,0-5 0,-4 5 0,0-1 0,-3-2 1,-5-5-1,1 3 0,-2-5 0,4-5 0,-1-2-1,2-13-2,7 9-3,-5-22-12,21 12-20,-14-13 1,14 13-2,14-33 2</inkml:trace>
          <inkml:trace contextRef="#ctx1" brushRef="#br1" timeOffset="4">1917 1875 25,'0'0'32,"0"0"2,-9 15 0,9-15-16,0 0-9,25 14-2,-25-14-1,22 4 0,-22-4-3,26 7-1,-13-7-1,2 0-2,4 4-5,-19-4-28,20-8-1,-8 4 0,-12 4 0</inkml:trace>
          <inkml:trace contextRef="#ctx1" brushRef="#br1" timeOffset="3">1861 1724 44,'0'0'34,"17"0"0,-17 0 1,10-12-24,9 12-4,-5-10-1,8 10-2,-2-5-2,2 4 0,-5 0-2,2-2-1,1 8-5,-20-5-14,21-4-13,-21 4-3,17 10 1,-17-10-1</inkml:trace>
        </inkml:traceGroup>
      </inkml:traceGroup>
    </inkml:traceGroup>
  </inkml:traceGroup>
</inkml:ink>
</file>

<file path=xl/ink/ink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29.15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4C46351C-74CE-4607-A175-554C6D36722F}" emma:medium="tactile" emma:mode="ink">
          <msink:context xmlns:msink="http://schemas.microsoft.com/ink/2010/main" type="inkDrawing" rotatedBoundingBox="17285,6307 19705,8772 17838,10606 15418,8141" semanticType="callout" shapeName="Other">
            <msink:sourceLink direction="with" ref="{859132B3-2201-4927-B19D-9D04CA225663}"/>
            <msink:sourceLink direction="with" ref="{7C2CA431-8017-46D6-8E5F-E666E7050734}"/>
          </msink:context>
        </emma:interpretation>
      </emma:emma>
    </inkml:annotationXML>
    <inkml:trace contextRef="#ctx0" brushRef="#br0">2132 0 11,'0'0'18,"0"0"-4,-3-9 0,3 9-4,0 0 0,0 0-1,0 0-3,0 0-2,0 0-1,0 0-2,0 0 1,0 0 0,0 0 2,-1 11 1,1-11 0,3 16 2,0-1-1,-5-2 1,5 9-1,-3-1 0,4 4-2,-6-3 0,4 7-1,-2-2 0,2 3-1,-2 0 0,3 3 1,-6 0-1,1 3-1,0-1 0,2 2 1,-3-2-2,4-1 1,-2 0-1,2-3 1,1-1-1,2-3 1,-4-1 0,3 1-1,-3-2 1,0 1 0,0 1 0,0-1-1,0 0 1,0 0-1,0-1 0,2 1 0,-3-5 0,4 1 0,0-2 0,0 1 0,0 3 0,2-2 1,-2 4-1,4-2 0,-2 2 1,0-1-1,-2-3 1,0 5-1,-2-6 1,1 4-1,0-3 1,0 0-1,1 0 1,-2 1-1,2 1 1,3 1-2,-2-2 2,-1-4-1,-2 4 0,3-4 0,-3-4 0,1 3 0,-3-6 1,4 0-1,-3 2 1,2-2-1,1 4 0,-1 0 0,-1 0 1,0 2-1,0 0 0,0 1 1,-2 0-1,3 3 0,2-2 0,-3-1 0,2 0 1,-1 0-1,1-1 0,1 2 1,-1-2-1,-2 1 1,1-1-1,2 2 1,-1-5-1,-2 2 0,1 0 0,1-5 0,-1 3 1,0-5-1,-2 2 0,0-2 0,0 0 0,0 0 0,0 1 1,0 0-2,0-1 1,0 0 0,0 0 0,0-10-1,0 18 1,0-18-1,-2 9 1,2-9 0,0 0 1,-5 12-1,5-12 0,0 0 0,3 10 0,-3-10 1,0 0-1,0 11 0,0-11 0,0 0 0,-1 13 1,1-13-1,-2 12 0,2-12 0,0 19 0,-1-7 0,-1-1-1,2 0 1,-3 0 0,2-2 0,1-9 0,-4 14 0,4-14 0,0 0 1,0 0-1,-2 9 0,2-9 1,0 0-1,0 0 1,0 0-1,0 0 1,0 0-1,0 0 0,0 0 0,0 0 1,0 0-1,0 0-1,0 0 1,0 0 0,0 0-1,12 0-2,-14-14-15,11 1-20,-2-8 2,0-11-2,3-10 0</inkml:trace>
    <inkml:trace contextRef="#ctx0" brushRef="#br0" timeOffset="9250">2058 589 11,'0'0'25,"0"0"-1,0 0-2,0 0-3,0 0-3,0 0-4,0 0-1,0 0-3,0 0-1,-13-3-2,13 3-1,-17 5 0,17-5 0,-23 2-1,11 1 0,-6-4 0,2 3-1,-2-2 0,-2 2 0,-5-3 0,3 1-1,-3 0 0,0 0-1,-2 0 1,-1 0 0,-3 0-1,1 0 0,-1 1 0,-4 0 0,-1 2 0,-2 0 0,-2 1 0,-2 0 0,0 1 0,0 2 0,2-2 0,0 1 0,0-1 0,1 1 0,2-2 0,5-1 0,1-1 1,4-1-1,1-1 0,-1 2 0,3-5 0,1 2 0,1 0 0,1-1 0,-2 1 0,4 1 0,2 0-1,-3 0 1,5 1 0,1 0 0,-3 0 0,4 1 0,-2 2 0,-1-3 0,3 1 0,-3-1 0,-1 1 0,4 3 0,0-5 0,0 2 0,2 0 0,-1-1 0,2-1 0,0 3 0,-1-3 0,1 1 0,-2 0 0,1 0 0,-2-1 0,1 1 0,-1-1 0,2-1 0,-6 0 0,4-1 0,-1 1 1,1-4-2,-1 4 1,-1-1 0,2 1 0,-1 1 0,1 1 0,0 0 0,2 1 0,2 0 0,-1 2 0,10-4 0,-17 3 0,17-3 0,-11 0 0,11 0 0,-10 2 0,10-2 0,0 0 0,-13-2 1,13 2-1,0 0 0,-13-1 0,13 1 1,-14-2-1,14 2 0,-19-1 0,19 1-1,-18-3 1,18 3 0,-17-1 0,17 1 0,-10 1 0,10-1 0,0 0 0,-13 0 1,13 0-2,-13 1 2,13-1-2,-14 3 1,14-3 0,-14-1 0,14 1 0,0 0 0,0 0 0,0 0-2,0 0 1,0 0-1,0 0-2,0 0-1,0 0-1,0 0-8,0 0-15,15-7-5,-15 7 1,23-10 0</inkml:trace>
    <inkml:trace contextRef="#ctx0" brushRef="#br0" timeOffset="10484">543 369 3,'0'0'23,"-16"1"1,16-1-1,-19 6-9,8-6-4,1 4-2,-3-4-2,3 6 0,0-3-2,-1 6 1,-4 0-1,5 5 0,-4 1-1,2 4 1,-5-3-1,4 5 0,-4-2 0,3 1 0,1-2-1,2-1 1,-4-5-1,3 3-1,-3-6 1,1 3-2,1-3 1,1 1 0,0-3-1,2-1 0,10-6 1,-14 8-1,14-8 0,0 0 0,0 0 0,0 0 0,0 0 0,0 0-1,0 0 1,-2 10 0,2-10 0,13 9 0,-3-3 1,3-1-1,2 1 1,5 3 0,0 0 1,3-2-4,-1 1 4,4-4-2,1 2 0,3-2 0,-1 1 0,0-2 0,1-2 1,0-1-1,-2 0 0,-2 0-6,4 1-23,-9 6-2,-8-3-2,0 2 2</inkml:trace>
    <inkml:trace contextRef="#ctx0" brushRef="#br0" timeOffset="11750">87 949 25,'0'0'23,"6"-9"0,-6 9-2,0 0-3,0-14-3,0 14-3,0 0-2,0 0-3,-5 16-1,5 0-1,-7 1-2,6 5 0,-5 3-1,-1 8 0,-2-4 0,2 2-1,-3-1-1,0-4 1,0-2-1,0-5-2,7 0-3,-7-10-6,12 1-13,-2-10-8,0 0-2,0 0 1</inkml:trace>
    <inkml:trace contextRef="#ctx0" brushRef="#br0" timeOffset="12062">154 886 18,'18'-4'24,"-8"-9"-1,6 8-9,0 0-3,-4 1-3,5 3-3,-8 1-2,2 2 0,-11-2-1,14 13 0,-12-3 1,0 2 0,-3 1 0,-2 3 0,-4-2 0,-1 4 0,-4-2-1,-1 2 0,-2-3 0,-1-1-1,0-1 0,0-1 0,6-3 0,0-2 0,10-7 0,-16 5-1,16-5 1,0 0-1,0 0 1,0 0-1,0 0 0,0 0-1,0 0 1,0 0 0,12 0 0,-12 0 1,14 15 1,-7-4-1,-4 1 1,4 2 0,-5 1 0,2 0 0,-4-1-1,0-2 0,0-1 0,0-11-4,3 15-13,-3-15-14,0 0-1,0 0 1,0 0-1</inkml:trace>
    <inkml:trace contextRef="#ctx0" brushRef="#br0" timeOffset="12609">305 1152 29,'0'0'28,"0"0"1,0 0-3,0 0-15,13-4-3,-13-5-2,0 9-2,10-16-2,-10 16 0,9-18 0,-5 9 0,-3-1-1,-1 10 1,2-17-1,-2 17 0,-2-12 1,2 12-1,0 0 0,0 0 0,0 0-1,-9-5 1,9 5-1,-6 9-1,6-9 1,-4 14 0,1-5 0,2 1 0,-1-1 0,0 2 0,2-1 1,0 2-1,0-3 0,0 2 1,0-11-1,3 13 1,-3-13-1,7 11 1,-7-11-1,0 0 1,13 4 0,-13-4 0,14-1-1,-14 1 1,14-5-2,-14 5-3,16-3-3,-16 3-12,4-10-12,-4 10-1,0 0 0,12-13 1</inkml:trace>
    <inkml:trace contextRef="#ctx0" brushRef="#br0" timeOffset="13312">547 1102 28,'0'0'26,"0"0"2,4 13-8,-3 0-7,-2-4-5,2 9-1,-4-8 0,4 7-2,-4-5-2,3 3 0,-5-6-1,4 2 1,1-11-1,-7 14 0,7-14 0,0 0-2,-11 9-2,11-9-6,0 0-14,-11-4-9,11 4 0,-8-12 0</inkml:trace>
    <inkml:trace contextRef="#ctx0" brushRef="#br0" timeOffset="13640">616 872 16,'-14'5'25,"14"-5"0,0 0 1,-9 12-14,9-12-9,-4 11-14,11 3-13,-7-14 0,4 17-1</inkml:trace>
    <inkml:trace contextRef="#ctx0" brushRef="#br0" timeOffset="13859">798 1046 33,'22'-5'28,"-22"5"2,11-16-11,-2 11-4,-7-7-3,-2 12-5,5-16-2,-5 16-1,-3-14 0,3 14-2,-12-9 0,12 9-1,-17 0 0,6 2-1,-2 4 0,2 1 0,0 5 0,0 1 0,1 2 0,2 3 0,0-1 0,4 1 1,1-1-1,2 0 0,3-2 1,3-1-1,1 1-1,-6-15-6,19 12-23,-7-4-1,-12-8-1,24 1 1</inkml:trace>
    <inkml:trace contextRef="#ctx0" brushRef="#br0" timeOffset="14203">1098 1056 50,'11'-1'31,"-11"1"2,0 0-12,0 0-6,-11 5-5,6 4-3,-5 0-3,2 5-2,-2-2-1,1 4-1,-2-2 1,3-1-1,2 0 0,3-1 0,3-12 0,0 14 0,0-14 1,10 6-1,-10-6-2,19-7-6,0 0-15,0-4-10,-1-8 1,5-2-1</inkml:trace>
    <inkml:trace contextRef="#ctx0" brushRef="#br0" timeOffset="14484">1351 850 16,'0'0'28,"10"4"2,-10-4 1,0 0-12,-7 17-6,7-17-2,-10 25-3,1-7-2,6 1-2,-7 5-2,3 3 1,-3 2-1,1 1-1,-2 1-1,-1-4-3,3 3-6,-7-5-16,5-7-7,2-3-1,-1-9 0</inkml:trace>
    <inkml:trace contextRef="#ctx0" brushRef="#br0" timeOffset="14750">1244 943 5,'14'6'24,"-14"-6"1,17 4 1,-6 1-10,2-2-6,3 2-3,-3-2-1,3 1-3,2-2-12,10 2-15,-11-12-3,7 8 2,-5-11-2</inkml:trace>
    <inkml:trace contextRef="#ctx0" brushRef="#br0" timeOffset="15297">650 1521 40,'0'0'31,"0"0"0,-4 13-9,5 6-8,-8-2-3,3 10-3,-5 0-2,2 8 1,-6-1-4,2 3 0,-6 0-2,6-1 1,-2-5-2,1-7-2,6 1-5,-6-12-14,12-13-12,-7 9-1,7-9 1,5-21-1</inkml:trace>
    <inkml:trace contextRef="#ctx0" brushRef="#br0" timeOffset="15531">610 1664 20,'13'1'29,"-13"-1"0,16 5-4,-4 2-8,-2-8-4,9 8-3,-3-6-4,7 0-2,-2-3-2,1-6-9,4-3-22,2 3-1,-6-7-2,5 2 1</inkml:trace>
    <inkml:trace contextRef="#ctx0" brushRef="#br0" timeOffset="15765">997 1440 19,'-1'11'31,"1"-11"0,-13 17 2,8-1-14,-7-4-5,6 15-3,-8-6-2,5 12-2,-5-2-3,2 5 0,-1-2-3,3 1 1,-3 0-1,4-4 0,1-5-1,1-3 0,4-3-3,-1-8-4,11-1-18,-7-11-10,0 0 1,17-7-1</inkml:trace>
    <inkml:trace contextRef="#ctx0" brushRef="#br0" timeOffset="16047">1074 1693 40,'-5'11'32,"3"8"0,-8 1 0,0-7-21,5 13-2,-3-8-3,7 6 0,-3-8-2,8 1-1,-1-8 0,-3-9-1,17 5 1,-3-10-2,-3-8 1,5-1 0,-3-7 0,0-2-1,-4 0 0,-1-4-1,-5 4 0,-4 4-1,-3 8-2,-8-3-4,12 14-18,-26 7-9,9 1-1,-2 7-1,-1-2 1</inkml:trace>
  </inkml:traceGroup>
</inkml:ink>
</file>

<file path=xl/ink/ink20.xml><?xml version="1.0" encoding="utf-8"?>
<inkml:ink xmlns:inkml="http://www.w3.org/2003/InkML">
  <inkml:definitions>
    <inkml:context xml:id="ctx0">
      <inkml:inkSource xml:id="inkSrc0">
        <inkml:traceFormat>
          <inkml:channel name="X" type="integer" max="32767" units="in"/>
          <inkml:channel name="Y" type="integer" max="32767" units="in"/>
          <inkml:channel name="F" type="integer" max="32767" units="dev"/>
          <inkml:channel name="T" type="integer" max="2.14748E9" units="dev"/>
        </inkml:traceFormat>
        <inkml:channelProperties>
          <inkml:channelProperty channel="X" name="resolution" value="3971.75757" units="1/in"/>
          <inkml:channelProperty channel="Y" name="resolution" value="5295.24854" units="1/in"/>
          <inkml:channelProperty channel="F" name="resolution" value="0" units="1/dev"/>
          <inkml:channelProperty channel="T" name="resolution" value="1" units="1/dev"/>
        </inkml:channelProperties>
      </inkml:inkSource>
      <inkml:timestamp xml:id="ts0" timeString="2017-10-18T18:56:13.921"/>
    </inkml:context>
    <inkml:brush xml:id="br0">
      <inkml:brushProperty name="width" value="0.035" units="cm"/>
      <inkml:brushProperty name="height" value="0.035" units="cm"/>
      <inkml:brushProperty name="color" value="#974806"/>
    </inkml:brush>
    <inkml:brush xml:id="br1">
      <inkml:brushProperty name="width" value="0.05" units="cm"/>
      <inkml:brushProperty name="height" value="0.05" units="cm"/>
      <inkml:brushProperty name="color" value="#974806"/>
    </inkml:brush>
  </inkml:definitions>
  <inkml:traceGroup>
    <inkml:annotationXML>
      <emma:emma xmlns:emma="http://www.w3.org/2003/04/emma" version="1.0">
        <emma:interpretation id="{F6BBA70D-2E3C-4390-96F1-B02A9223612E}" emma:medium="tactile" emma:mode="ink">
          <msink:context xmlns:msink="http://schemas.microsoft.com/ink/2010/main" type="writingRegion" rotatedBoundingBox="15646,13273 25463,11503 26057,14796 16240,16567"/>
        </emma:interpretation>
      </emma:emma>
    </inkml:annotationXML>
    <inkml:traceGroup>
      <inkml:annotationXML>
        <emma:emma xmlns:emma="http://www.w3.org/2003/04/emma" version="1.0">
          <emma:interpretation id="{E71396E6-D7EC-420D-B75D-E0DF55B9B59C}" emma:medium="tactile" emma:mode="ink">
            <msink:context xmlns:msink="http://schemas.microsoft.com/ink/2010/main" type="paragraph" rotatedBoundingBox="17039,13157 21144,12203 21300,12874 17195,13829" alignmentLevel="2"/>
          </emma:interpretation>
        </emma:emma>
      </inkml:annotationXML>
      <inkml:traceGroup>
        <inkml:annotationXML>
          <emma:emma xmlns:emma="http://www.w3.org/2003/04/emma" version="1.0">
            <emma:interpretation id="{0A545827-15EB-49BF-A14B-1AFC6F9EBBF9}" emma:medium="tactile" emma:mode="ink">
              <msink:context xmlns:msink="http://schemas.microsoft.com/ink/2010/main" type="line" rotatedBoundingBox="17039,13157 21144,12203 21300,12874 17195,13829"/>
            </emma:interpretation>
          </emma:emma>
        </inkml:annotationXML>
        <inkml:traceGroup>
          <inkml:annotationXML>
            <emma:emma xmlns:emma="http://www.w3.org/2003/04/emma" version="1.0">
              <emma:interpretation id="{6B279473-4973-4424-BD74-153AC29D4A5A}" emma:medium="tactile" emma:mode="ink">
                <msink:context xmlns:msink="http://schemas.microsoft.com/ink/2010/main" type="inkWord" rotatedBoundingBox="17039,13157 21144,12203 21300,12874 17195,13829"/>
              </emma:interpretation>
              <emma:one-of disjunction-type="recognition" id="oneOf0">
                <emma:interpretation id="interp0" emma:lang="en-US" emma:confidence="0">
                  <emma:literal>1544705</emma:literal>
                </emma:interpretation>
                <emma:interpretation id="interp1" emma:lang="en-US" emma:confidence="0">
                  <emma:literal>15447 05</emma:literal>
                </emma:interpretation>
                <emma:interpretation id="interp2" emma:lang="en-US" emma:confidence="0">
                  <emma:literal>.15447 05</emma:literal>
                </emma:interpretation>
                <emma:interpretation id="interp3" emma:lang="en-US" emma:confidence="0">
                  <emma:literal>1/544705</emma:literal>
                </emma:interpretation>
                <emma:interpretation id="interp4" emma:lang="en-US" emma:confidence="0">
                  <emma:literal>+5447 05</emma:literal>
                </emma:interpretation>
              </emma:one-of>
            </emma:emma>
          </inkml:annotationXML>
          <inkml:trace contextRef="#ctx0" brushRef="#br0">-1099 3403 3096 0,'0'0'4386'0,"0"0"129"0,0-7-1677 16,0 7-645-16,0 0-774 15,0 0-387-15,0 0-258 16,0 0-258-16,0 0 129 16,0 0 0-16,0 0-129 15,0 0-129-15,0 0 0 16,0 0 0-16,0 0-129 15,0 0-129-15,4 8 129 16,-4-8 129-16,0 0-258 0,4 15 0 16,-4-15-129-16,0 0 129 15,0 0-129-15,5 11 0 16,-5-11 0-16,0 0 0 15,0 0 129-15,0 0-129 16,0 0 129-16,0 0-129 16,0 0 0-16,0 0 0 15,0 0 0-15,0 0 0 16,0 0 0-16,0 0 0 15,0 0 0-15,0 0 0 16,0 0 0-16,0 0 0 16,0 0 0-16,0 0-129 0,0 0 129 15,0 0-129-15,0 0 129 16,0 0 0-16,0 0 0 15,0 0 0 1,0 0 0-16,0 0 129 16,7 13-129-16,-7-13 129 0,0 0-129 15,0 0-129-15,0 0 129 16,0 0-129-16,0 0-129 15,0 0-516-15,0 0-903 16,0 0-3225-16,0 0-129 16,1 18-258-16,-1-18-258 15</inkml:trace>
          <inkml:trace contextRef="#ctx0" brushRef="#br0" timeOffset="1179.0675">-820 2888 2967 0,'0'0'2967'0,"0"0"-387"16,0 0-258-16,0 0-387 16,0 0-387-16,0 0-129 15,0 0-129-15,0 0-258 16,0 0 0-16,0 0-258 0,-9 0-129 15,9 0-129 1,0 0-129-16,0 0 129 16,0 0-129-16,0 0 0 15,0 0-129-15,-7 8 129 0,7-8-129 16,0 0 129-16,0 0-129 15,-1 17 129-15,1-17-129 16,-1 12-129-16,1-12 0 16,-3 17 0-16,3-17 0 15,-1 21 0-15,1-21-129 16,0 21 129-16,0-9-129 15,0 2 129-15,0 1-129 16,0-1 0-16,0 3 0 16,1 1 0-16,2-2 0 15,-1 3 0-15,1 0 0 16,0-2 0-16,0 1 0 15,-2-4 0-15,1 2 0 0,1-4 129 16,-2-1-258-16,-1-11 129 16,4 20 0-16,-4-20 0 15,4 19 0-15,-4-19 0 16,1 22-129-16,0-10 258 15,-1-12-258-15,4 23 129 16,-4-23 0-16,0 20 0 16,0-20 0-16,0 13 0 15,0-13 0-15,0 0 129 16,0 0-129-16,0 0-129 15,0 0 129-15,0 0-129 16,0 0 0-16,0 16 0 0,0-16-129 16,0 20 0-16,0-4-129 15,0 1 129-15,4 3 0 16,-4-2 129-16,3 0 0 15,-3-18-129 1,2 19-258-16,-2-19-774 0,0 0-1677 16,11-15-2064-16,-11-6 129 15,5-1-516-15</inkml:trace>
          <inkml:trace contextRef="#ctx0" brushRef="#br0" timeOffset="2650.1516">-638 2793 3612 0,'0'0'4386'15,"0"0"-1161"-15,8-4-645 16,-8 4-645-1,0 0-387-15,0 0-258 0,0 0-387 16,0 0 0-16,0 0-258 16,0 0-129-16,0 0 129 15,0 0-129-15,0 0-129 16,0 9 0-16,0-9 0 15,0 18-129-15,0-2 258 16,0-2-387-16,0 5 129 16,0-1-129-16,0 2 0 15,-1-2-129-15,1 0 129 0,0-4-129 16,0-2 0-1,0-12 0-15,0 18 0 16,0-18 129-16,0 0-129 16,1 12 129-16,-1-12-129 0,0 0 0 15,10 12 129-15,-10-12-129 16,0 0 129-16,14 10-129 15,-14-10 0-15,0 0-129 16,16 9 258-16,-16-9-129 16,0 0 129-16,16-1-129 15,-16 1 0-15,13-7 129 16,-13 7-129-16,13-9 0 15,-13 9 0-15,16-5 0 16,-16 5 0-16,16-2 0 16,-16 2 0-16,21 0-129 15,-21 0 129-15,19 0 0 16,-19 0 0-16,18 5 0 0,-18-5 0 15,15 8-129-15,-15-8 129 16,16 11 0-16,-16-11-129 16,13 9 129-16,-13-9 0 15,13 9-129-15,-13-9 129 16,13 9-129-16,-13-9 129 15,14 17-129-15,-14-17 129 16,14 22 0-16,-8-11 0 16,-1 2-129-16,0 2 129 15,1-1 0-15,-4-2 0 16,3 1-129-16,-4-1 129 15,-1-12 0-15,1 20 0 0,-1-20 129 16,0 17-129-16,0-17 0 16,-1 17 0-16,1-17 129 15,-6 16-129-15,6-16 0 16,-5 17 0-1,5-17 0-15,-7 14 0 0,7-14 0 16,-6 15 0-16,6-15 0 16,0 0-129-16,-14 14 129 15,14-14 0-15,-11 9 0 16,11-9 0-16,-12 8 0 15,12-8 0-15,-11 8-129 16,11-8 129-16,-14 10 0 16,14-10 0-16,-14 12 0 0,14-12 0 15,-15 9 0-15,15-9 0 16,-17 10 0-1,17-10 0-15,-17 5 0 16,17-5 129-16,-16 1-129 0,16-1 0 16,-15 3 0-16,15-3 0 15,0 0 0-15,-16 0-129 16,16 0-129-16,0 0 0 15,0 0-516-15,0 0-516 16,0 0-3096-16,0-8-774 16,0 8-129-16,0-11-129 15</inkml:trace>
          <inkml:trace contextRef="#ctx0" brushRef="#br0" timeOffset="3422.1958">-641 2762 645 0,'0'0'3612'16,"0"0"-516"-16,0 0-645 16,0 0-258-16,0 0-387 0,0 0-258 15,12 0-129-15,-12 0-387 16,0 0 258-1,0 0-387-15,18 8-129 16,-18-8-129-16,13 5 129 0,-13-5-258 16,12 1 0-16,-12-1-129 15,14 0 0-15,-14 0-129 16,17 0 129-16,-17 0-129 15,18-5-129-15,-18 5 0 16,21-4 0-16,-21 4-129 16,21-1 0-16,-9-1 0 15,-1 1 0-15,-11 1-129 16,21-5 129-16,-21 5 129 15,16-7-258-15,-16 7 129 16,12-6 0-16,-12 6 0 16,0 0 0-16,0 0-129 15,0 0 0-15,12-9 0 0,-12 9-387 16,0 0 0-16,0 0-387 15,0 0-1290-15,0 0-2322 16,0 0-645-16,0 0-129 16,0 0-129-16</inkml:trace>
          <inkml:trace contextRef="#ctx0" brushRef="#br0" timeOffset="5003.2862">41 2597 3870 0,'0'0'4644'16,"0"0"-1290"-16,0 12-645 15,0-12-516-15,0 13-774 0,0-13-129 16,-1 21-516-16,1-21 0 15,0 27-258-15,-2-11 0 16,2 5-129-16,0-2-129 16,0 5-129-16,0 0-129 15,3 4 258-15,-3 1-258 16,4 7 129-16,-4-3 0 15,0 5 0-15,0 2 0 16,0 0 0-16,-1-2-129 16,-2 0 129-16,2-6-129 15,1-5 0-15,0-3 0 16,0-6 0-16,0-6-129 15,0-12 0-15,0 0-129 0,0 0-129 16,11 0-516-16,-11-17-1677 16,0 1-2193-16,2-5-387 15,-2-1-129-15</inkml:trace>
          <inkml:trace contextRef="#ctx0" brushRef="#br0" timeOffset="4467.2555">-104 2679 903 0,'0'0'3999'0,"0"0"-387"0,0-11-645 0,0 11-387 0,0 0-516 16,0 0-258-16,0 0-387 15,0 0-387-15,0 0-129 16,9 11-129-16,-9-11-129 16,3 11-258-16,-3-11 129 15,5 17-258-15,-5-17 129 16,4 23 0-16,-3-12-258 15,2 4 129-15,-3 0-129 16,3 1 0-16,-1 0 0 16,1 2-129-16,-2 0 0 15,0 1 129-15,1 0-129 16,-2-2 0-16,0 0 0 0,0-3 0 15,0-2 0-15,0-12 0 16,0 16 0-16,0-16 0 16,0 0 0-16,0 0 0 15,0 0 129-15,0 0-129 16,12 0 0-16,-12 0 129 15,14-7-129-15,-14 7 0 16,17-13 0-16,-17 13 0 16,18-9 0-16,-18 9 0 15,21-8 0-15,-21 8-129 16,23-9 129-16,-12 4 0 15,-11 5 0-15,22-11 0 16,-10 5-129-16,-12 6 129 0,17-13 0 16,-17 13 0-16,0 0 129 15,16-13-258-15,-16 13 129 16,0 0 0-1,0 0-129-15,8-12-129 0,-8 12-129 16,0 0-258-16,0 0-129 16,0-18-516-16,0 18-1806 15,0 0-1806-15,0 0-516 16,4-17 129-16</inkml:trace>
          <inkml:trace contextRef="#ctx0" brushRef="#br0" timeOffset="6031.345">284 2612 1161 0,'0'0'4386'15,"0"0"-774"-15,0 0-645 16,0 0-645-16,0 0-516 16,0 0-258-16,0 0-129 15,0 0-387-15,0 0-129 16,0 0-129-16,0 0-129 15,0 0 0-15,13 8-129 16,-13-8-129-16,0 0 129 16,7 19-258-16,-3-6 0 15,-4-13 0-15,5 27-129 16,-4-13 129-16,1 6-258 15,-1-2 129-15,1 2 0 0,-1-1-129 16,1-1 0-16,-1 0 0 16,-1-1 0-16,2-3 0 15,-1 0 0-15,0-1 0 16,0-1 0-16,-1-12 0 15,2 15 0-15,-2-15 129 16,0 0-129-16,4 12 0 16,-4-12 0-16,0 0 0 15,0 0 0-15,0 0 0 16,0 0 0-16,0 0 0 15,0 0 129-15,11 0-129 16,-11 0 0-16,0 0 129 0,0 0-129 16,14-8 0-16,-14 8 0 15,13-10 0-15,-13 10 0 16,15-10 0-1,-15 10-129-15,17-13 129 16,-17 13 0-16,18-13 0 0,-18 13 0 16,21-11 0-16,-21 11-129 15,17-10 129-15,-17 10 0 16,24-10 0-16,-24 10 0 15,20-8-129-15,-20 8 0 16,18-9 129-16,-18 9-129 16,14-6 0-16,-14 6 0 15,11-3 0-15,-11 3-129 0,0 0 0 16,0 0-258-1,14-10 129-15,-14 10-258 16,0 0 0-16,4-19-516 16,-4 19 0-16,2-20-516 0,11 15-1161 15,-13-12-645-15,0 4-1290 16,0 13-258-16</inkml:trace>
          <inkml:trace contextRef="#ctx0" brushRef="#br0" timeOffset="6674.3818">597 2591 1419 0,'-3'-17'3870'15,"3"17"0"-15,0 0-903 16,0 0-387-16,0 0-645 0,0 0-387 15,-15-4-258-15,15 4-387 16,0 0-129-16,-7 11 129 16,7-11-387-16,0 0 0 15,-14 7-129-15,14-7 0 16,-8 14-129-16,8-14 0 15,-8 18 258-15,8-6-387 16,-5 0 129-16,2 3-129 16,-1 0 129-16,2 3-129 15,-2-2 0-15,3 6 0 16,1 0-129-16,-1 5 0 15,1-1 0-15,0 1 0 16,0 4 0-16,0-3 0 0,0 1-129 16,0-2 258-16,0-3-258 15,0-3 129 1,0-4 0-16,0-3 0 15,0-1 129-15,0-13-258 0,0 15 258 16,0-15-129-16,0 0 0 16,0 0 0-16,0 0 0 15,0 0-129-15,0 0 0 16,0 0 0-16,0 0 0 15,0 0-129-15,0 0-129 16,0 0-129-16,0 0 0 16,-6 2 129-16,6-2 0 15,0 0 0-15,0 0 0 0,0 0 258 16,0 0 0-1,-12 11 0-15,12-11 258 16,0 0-129-16,0 0 129 16,0 0-129-16,0 0 0 0,-12 0-129 15,12 0-516-15,-4-25-1032 16,4 13-2709-16,0 0-645 15,0-2-387-15,4 3 517 16</inkml:trace>
          <inkml:trace contextRef="#ctx0" brushRef="#br0" timeOffset="8455.4837">1013 2503 3870 0,'0'0'3741'0,"0"0"-1032"16,0 0-645-16,0 0-258 15,0 0-645-15,0 0 129 16,0 0-516-16,0 13 258 16,0-13-387-16,0 0 0 15,0 0-129-15,0 18 0 16,0-18 0-16,0 0-129 15,0 0 129-15,11 11 0 0,-11-11-129 16,16 2 0-16,-16-2 0 16,22 3 0-16,-10-3 0 15,5 0-129-15,1 1-129 16,2 0-129-16,0 2 0 15,1-2 129-15,1 0-129 16,0-1 0-16,1 0 129 16,1 0-129-16,3 0 129 15,1 0 0-15,1 0 0 16,1 0-129-16,-1 0 129 15,0 0-129-15,-1 0 0 16,-2 0 129-16,-2 3-129 16,-1 1 0-16,-5-2 0 0,0 1 0 15,-1-2 129-15,-2 2-258 16,-2 0 129-1,-1 0 0-15,-12-3 0 16,17 7 0-16,-17-7 0 0,0 0 0 16,0 0 129-16,11 14-129 15,-11-14 129-15,0 0-129 16,-5 12 0-16,5-12 129 15,-16 14 0-15,16-14-258 16,-22 18 258-16,8-8-129 16,-2 0 129-16,1 1-129 15,-2 1 0-15,-1 1 0 0,-2-5 0 16,-1 2 0-1,-1 0 0-15,1-1 0 16,-1 3 0-16,-2-2 0 16,-1 2 0-16,0-1 0 15,2 1 0-15,-2 1 0 0,1 1 0 16,1 3-129-16,-1-3 129 15,2-1 0-15,1 0 0 16,3-1 0-16,0-2 0 16,2-1 0-16,1-1 0 15,4-1 0-15,11-7 0 16,-19 9 0-16,19-9 129 15,-13 7-129-15,13-7 0 16,0 0 0-16,0 0 0 16,-12 3 129-16,12-3-129 15,0 0 0-15,0 0 0 16,0 0 0-16,0 0-129 0,0 0 129 15,0 0 0-15,0 0 0 16,0 0 0-16,0 0-129 16,0 0 129-16,0 0 0 15,0 0 0-15,6 12-129 16,-6-12 129-16,0 0 0 15,0 0-129-15,0 0 129 16,7 13 0-16,-7-13 0 16,0 0-129-16,0 0 129 15,7 13 0-15,-7-13-129 16,0 0 129-16,5 13-129 15,-5-13 129-15,0 0-129 16,8 14 0-16,-8-14 0 0,0 0-258 16,0 0-258-16,24 13-903 15,-24-13-3225-15,12-4-387 16,0-3-387-1,-1 1-258-15</inkml:trace>
          <inkml:trace contextRef="#ctx0" brushRef="#br0" timeOffset="132586.5835">2262 2240 516 0,'0'0'3354'15,"0"0"-387"-15,0 0-387 16,-15-13-258-16,15 13-516 16,0 0 0-16,0 0-387 15,-13 0-387-15,13 0 0 16,0 0-129-16,0 0-258 0,-14 5 0 15,14-5-258-15,0 0 258 16,-13 19-258-16,13-19-129 16,-11 20 129-16,-1-8-129 15,8 0 129-15,-5 1-129 16,5 4 0-16,-6-4 129 15,8 6-129-15,-5-5-129 16,6 3 129-16,-3-2-129 16,4 3 0-16,0-2-129 15,0 1 129-15,0-1-129 16,0 0 129-16,4-2-258 15,3 2 258-15,-2-5-129 0,4 2 0 16,-9-13 0-16,23 21 0 16,-10-12 0-16,1-1 0 15,-3-3 129 1,3 1-258-16,0 0 129 15,-2-1 0-15,1 0 0 0,-13-5 0 16,22 10 0-16,-22-10 0 16,23 11 0-16,-23-11 0 15,21 5 129-15,-21-5-129 16,21 0 0-16,-21 0 0 15,18-4 0-15,-18 4 129 16,15-18-129-16,-9 6 0 16,0-2 129-16,-2-3-129 0,-1-1 0 15,-2 1 129 1,-1-2-129-16,0-2 0 15,-1-1 0-15,-5 0 129 16,-2-1-129-16,1 0 0 0,-2-2 0 16,-2 1 0-16,2 2 0 15,-3 0 0-15,3 3 0 16,0 2 0-16,3 3 0 15,-3 2 0-15,9 12 0 16,-17-14-129-16,17 14 129 16,-18-5 0-16,6 5 0 15,12 0-129-15,-22 1 129 16,11 3 0-16,-1-1 0 15,12-3-129-15,-15 6 0 16,15-6 0-16,0 0-129 16,-14 3-129-16,14-3-387 15,0 0-387-15,17 17-1806 0,-17-17-1935 16,21 10-387-16,-7-4-129 15</inkml:trace>
          <inkml:trace contextRef="#ctx0" brushRef="#br0" timeOffset="134142.6726">2510 2105 774 0,'10'0'3870'0,"-10"0"-516"15,0 0-645-15,-2-10-387 16,2 10-258-16,0 0-387 15,0 0-387-15,0 0-129 16,0 0-129-16,-6-13-258 16,6 13 129-16,0 0-387 0,0 0 0 15,0 0 0 1,0 0-129-16,0 0 0 15,0 0 129-15,0 0-258 16,0 0-129-16,0 0 129 0,0 6 0 16,0-6 0-16,0 0-129 15,0 0 129-15,8 12-129 16,-8-12 0-16,0 0 0 15,8 12 0-15,-8-12 0 16,9 13-129-16,-9-13 129 16,13 18-129-16,-13-18 0 15,8 20 0-15,-8-20 0 16,8 21 0-16,-8-21 0 15,8 17 0-15,-8-17 129 16,5 14-129-16,-5-14 0 16,8 13-129-16,-8-13 258 15,6 12-258-15,-6-12 129 0,4 11 0 16,-4-11 0-16,0 0 0 15,7 16 0-15,-7-16 0 16,0 0 0-16,0 0 0 16,0 0 0-16,6 13 0 15,-6-13 0-15,0 0 0 16,1 14 0-16,-1-14 0 15,3 16 0-15,-3-16 0 16,1 15 0-16,-1-15 0 16,0 16 0-16,0-16 0 15,0 13 0-15,0-13 0 16,0 0 0-16,0 0 0 0,1 13 0 15,-1-13 0-15,0 0 0 16,0 0 0-16,0 0 0 16,0 0 0-16,0 0 129 15,0 0-129 1,0 0 0-16,0 0 0 0,5-6 0 15,-5 6 129-15,0 0-258 16,7-16 129-16,-7 16 0 16,5-12 0-16,-5 12-129 15,0 0 129-15,15-14 0 16,-15 14 0-16,0 0 0 15,19-13 0-15,-19 13 0 16,16-9 0-16,-16 9-129 0,20-5 129 16,-20 5 0-16,22-5 0 15,-10 4 0 1,1-1 0-16,-1-1 0 15,3 3 0-15,0-1 0 0,0 1 0 16,1 0 0-16,0 4 0 16,-1 0 0-16,0 0 0 15,-1 3 0-15,-1-1 0 16,-13-6 129-16,21 10-258 15,-21-10 258-15,16 9-129 16,-16-9 0-16,15 9 0 16,-15-9 0-16,14 8 0 15,-14-8-129-15,13 10 258 16,-13-10-129-16,0 0 0 15,11 17 0-15,-11-17 0 16,4 13 0-16,-4-13 0 16,0 17 0-16,0-17 0 0,0 20 0 15,0-20 129-15,-8 18-129 16,2-7 0-16,0 1 0 15,6-12 0-15,-12 22 0 16,12-22 0-16,-16 17 0 16,16-17 0-16,-12 15 0 15,12-15 0-15,-15 11 0 16,15-11 129-16,-17 10-129 15,17-10 0-15,-16 10 0 16,3-3 0-16,13-7 0 16,-21 13 0-16,21-13 0 15,-22 12 0-15,22-12 0 16,-21 15 0-16,10-7 0 0,11-8 0 15,-18 15 0-15,18-15 0 16,-20 21 0-16,20-21 129 16,-17 19-258-16,17-19 258 15,-14 18-129-15,14-18 0 16,-12 11-129-16,12-11 258 15,0 0-129-15,0 0-387 16,-11-4 129-16,11 4-516 16,-6-25-387-16,6 25-1419 15,0-24-2322-15,0 0-387 16,0-1-516-16,1-6 258 15</inkml:trace>
          <inkml:trace contextRef="#ctx0" brushRef="#br0" timeOffset="134958.7192">2546 2099 1161 0,'0'0'3999'0,"0"0"-516"16,0 0-774-16,-15-5-258 15,15 5-774-15,0 0-258 16,0 0-387-16,0 0 0 16,0 0-258-16,-15 2 0 15,15-2-129-15,0 0 129 0,0 0-129 16,0 0 0-16,4 13-129 15,-4-13 0-15,12 2 0 16,-12-2-129-16,14 0-129 16,-14 0 0-16,20 0 0 15,-20 0-129-15,20-3 0 16,-20 3 0-16,20-3 0 15,-20 3-129-15,20-2 129 16,-8 2-129-16,0-2 0 16,-1 1 0-16,1 0 0 15,0 0 0-15,-1-1 0 16,-11 2 0-16,20-5 0 15,-20 5 0-15,20-6 0 0,-20 6 0 16,15-10 129-16,-15 10-129 16,11-12 0-16,-11 12 0 15,0 0 0 1,13-11 0-16,-13 11-129 0,0 0 129 15,0 0-129-15,0 0 0 16,0 0 0-16,0 0-129 16,0 0 0-16,0 0-129 15,0 0 0-15,0 0-258 16,0 0 0-16,13-2-387 15,-13 2-1032-15,0 0-2580 16,0 0-387-16,0 0-258 16,0 0 0-16</inkml:trace>
        </inkml:traceGroup>
      </inkml:traceGroup>
    </inkml:traceGroup>
    <inkml:traceGroup>
      <inkml:annotationXML>
        <emma:emma xmlns:emma="http://www.w3.org/2003/04/emma" version="1.0">
          <emma:interpretation id="{77D3C44E-F0B2-42F0-A6FB-480094FB4949}" emma:medium="tactile" emma:mode="ink">
            <msink:context xmlns:msink="http://schemas.microsoft.com/ink/2010/main" type="paragraph" rotatedBoundingBox="16981,14103 21359,12982 21538,13682 17160,14803" alignmentLevel="2"/>
          </emma:interpretation>
        </emma:emma>
      </inkml:annotationXML>
      <inkml:traceGroup>
        <inkml:annotationXML>
          <emma:emma xmlns:emma="http://www.w3.org/2003/04/emma" version="1.0">
            <emma:interpretation id="{116F866D-C2D7-453B-987A-86FF8F0596C0}" emma:medium="tactile" emma:mode="ink">
              <msink:context xmlns:msink="http://schemas.microsoft.com/ink/2010/main" type="line" rotatedBoundingBox="16981,14103 21359,12982 21538,13682 17160,14803"/>
            </emma:interpretation>
          </emma:emma>
        </inkml:annotationXML>
        <inkml:traceGroup>
          <inkml:annotationXML>
            <emma:emma xmlns:emma="http://www.w3.org/2003/04/emma" version="1.0">
              <emma:interpretation id="{0408D70E-BC05-4A0D-A57A-E74DDBD1D074}" emma:medium="tactile" emma:mode="ink">
                <msink:context xmlns:msink="http://schemas.microsoft.com/ink/2010/main" type="inkWord" rotatedBoundingBox="16981,14103 21359,12982 21538,13682 17160,14803"/>
              </emma:interpretation>
              <emma:one-of disjunction-type="recognition" id="oneOf1">
                <emma:interpretation id="interp5" emma:lang="en-US" emma:confidence="0">
                  <emma:literal>p_Value&gt;2</emma:literal>
                </emma:interpretation>
                <emma:interpretation id="interp6" emma:lang="en-US" emma:confidence="0">
                  <emma:literal>is-value, h</emma:literal>
                </emma:interpretation>
                <emma:interpretation id="interp7" emma:lang="en-US" emma:confidence="0">
                  <emma:literal>is-value 72</emma:literal>
                </emma:interpretation>
                <emma:interpretation id="interp8" emma:lang="en-US" emma:confidence="0">
                  <emma:literal>is-value? h</emma:literal>
                </emma:interpretation>
                <emma:interpretation id="interp9" emma:lang="en-US" emma:confidence="0">
                  <emma:literal>Is-value 72</emma:literal>
                </emma:interpretation>
              </emma:one-of>
            </emma:emma>
          </inkml:annotationXML>
          <inkml:trace contextRef="#ctx0" brushRef="#br0" timeOffset="138822.9402">-1161 4135 645 0,'0'0'2064'0,"0"0"129"15,0 0 258 1,0 0-258-16,0 0-258 16,0 0 0-16,0 0-129 0,0 0-387 15,0 0-258-15,0 0-129 16,0 0-129-16,0 0 0 15,0 0-129-15,0 0 0 16,0 0-129-16,0 0-129 16,0 0 0-16,0 0 0 15,0 0 0-15,0 0-129 16,-4 11-129-16,4-11 129 15,0 12-129-15,0-12-129 16,7 24 129-16,-1-9-129 16,2 6 129-16,-4 4-129 15,4 2-129-15,-3-1 129 16,0 3 0-16,-3-6 0 0,2 3-129 15,-3-3 129-15,1-4-258 16,0-3 258-16,-2-4-258 16,0-12 129-16,0 15-129 15,0-15 0-15,0 12-129 16,0-12-129-16,0 0 129 15,1 15-258-15,-1-15 0 16,0 0-129-16,0 0-258 16,0 0-129-16,0 0-516 15,0 0-1032-15,0-16-1677 16,0-4-516-16,0 1-516 15</inkml:trace>
          <inkml:trace contextRef="#ctx0" brushRef="#br0" timeOffset="139544.9815">-1107 4168 1 0,'-11'0'4127'16,"-1"6"259"-16,12-6-1032 15,0 0-645-15,-13 0-516 16,13 0-387-16,0 0-645 16,0 0-129-16,-7-10-258 15,7 10 0-15,0-12-258 0,0 12-129 16,2-12 0-16,-2 12 0 15,11-20-129 1,-11 20 129-16,17-19-258 16,-5 9 129-16,-12 10-129 0,21-16 0 15,-21 16-129-15,19-15 129 16,-19 15-129-16,16-10 0 15,-16 10 129-15,15-6-129 16,-15 6 0-16,11-5 0 16,-11 5 129-16,0 0-129 15,17-5 0-15,-17 5 0 16,15-3 129-16,-15 3-258 0,15 0 129 15,-15 0 0 1,14 0 0-16,-14 0 0 16,13 3 0-16,-13-3 0 15,0 0 0-15,9 19 0 0,-9-19 0 16,2 19 0-16,-2-7 0 15,0 0 0-15,-6 0 0 16,2 2 0-16,-3 1 0 16,-1 0 0-16,1-1 0 15,-3 1 129-15,1-1-129 16,1 0 0-16,-1-2 0 15,9-12 0-15,-18 19 0 16,18-19 0-16,-16 12 0 16,16-12 129-16,-14 8-129 15,14-8 0-15,-11 1 129 16,11-1-129-16,0 0 0 15,-12 0 0-15,12 0 0 0,0 0-129 16,0 0 0-16,0 0-129 16,0 0 0-16,0 0-258 15,0 0-516-15,0 0-645 16,8-1-2967-16,-8 1-516 15,16-7-129-15,-3 3-129 16</inkml:trace>
          <inkml:trace contextRef="#ctx0" brushRef="#br0" timeOffset="140229.0207">-789 4148 1419 0,'0'0'3612'0,"-11"2"-387"15,11-2-645-15,0 0-258 16,-12 1-258-16,12-1-516 15,0 0-258-15,0 0 0 16,0 0-258-16,-1 14-129 16,1-14 0-16,0 0-258 15,0 0 0-15,8 3 0 16,-8-3 0-16,17 0-258 15,-17 0 0-15,23 0 0 0,-23 0-129 16,25-3 0-16,-25 3-129 16,24-5 129-16,-24 5-129 15,22-8 0-15,-22 8-129 16,23-11 129-16,-23 11-129 15,19-14 0-15,-19 14-129 16,19-15 0-16,-19 15-258 16,17-10-258-16,-2 11-1290 15,-15-1-2967-15,14 0-258 16,-14 0-516-16,13-1-129 15</inkml:trace>
          <inkml:trace contextRef="#ctx0" brushRef="#br0" timeOffset="141255.0794">-409 3895 1548 0,'0'0'2838'16,"3"-14"129"-16,-3 14-516 15,0 0-258-15,0 0-258 16,-7-16-258-16,7 16-258 16,0 0-258-16,0 0-129 15,-11-4-129-15,11 4-129 16,0 0-129-16,0 0 0 15,0 0-129-15,0 0 0 16,0 0 0-16,1 6-129 0,-1-6 129 16,7 20-129-16,-4-7 0 15,6 9-129-15,-4 1 0 16,6 6 0-16,-4-2-258 15,0 5 129-15,1-3 0 16,0-1-129-16,-2-2 0 16,-2-2 129-16,2-5-258 15,-1-2 129-15,-2-4 0 16,-3-13 0-16,10 16 0 15,-10-16 0-15,0 0 0 16,11 5 0-16,-11-5 0 16,11-7 0-16,-11 7 129 15,14-24-129-15,-7 6 0 0,2-3 0 16,-1-3 0-16,1-3 0 15,1-2 129 1,-2 0-258-16,0-1 258 16,0 0-258-16,-3 3 258 0,0 3-258 15,0 0 129-15,-3 5 0 16,2 0 0-16,-2 4 0 15,1 2 0-15,-2 0-129 16,-1 13-129-16,4-20 129 16,-4 20-387-16,0 0-129 15,14-8-516-15,-14-4-903 16,10 12-2580-16,-10 0-516 15,12 7-387-15,-12-7 129 16</inkml:trace>
          <inkml:trace contextRef="#ctx0" brushRef="#br0" timeOffset="141999.1219">2 4003 2193 0,'-6'-16'4644'0,"6"16"258"15,0 0-645-15,-20-12-2193 0,20 12-645 16,-11-1-387-16,11 1-258 16,0 0 0-16,0 0-258 15,-15 0 0-15,15 0-129 16,0 0-129-16,-6 15 129 15,6-15-258-15,-7 22 258 16,3-10-258-16,2 6 0 16,-2-1 0-16,3 0-129 15,-2-1 0-15,1 1 129 16,2 0-129-16,0-4 0 15,0 1-129-15,0-14 129 16,8 19 0-16,-8-19 0 16,12 8-129-16,-12-8 129 0,17 3-129 15,-17-3 129-15,18-4 0 16,-18 4-129-16,19-18-129 15,-19 18 258 1,18-22 0-16,-11 9-129 0,1-2 129 16,1-1 0-16,-2 0 0 15,-4 1 0-15,-2-1 0 16,0 2 129-16,-1-1-129 15,2 2 258-15,-2 13-129 16,0-18 0-16,0 18-129 16,-2-15 0-16,2 15 129 15,0 0-129-15,0 0 0 16,7 6 0-16,-7-6 0 0,12 23 0 15,-7-5 0 1,5-1 0-16,-4 2-129 16,2-2 258-16,-2 1-129 15,1 0 0-15,0-5-129 0,0 0 129 16,-7-13-129-16,13 17 0 15,-13-17-258-15,11 1-258 16,3 5-1032-16,-14-6-3096 16,5-11-258-16,3-3-387 15,-5-4 129-15</inkml:trace>
          <inkml:trace contextRef="#ctx0" brushRef="#br0" timeOffset="142639.1585">226 3478 774 0,'-16'-13'4515'0,"16"13"129"0,0 0-1419 15,-12-7-516 1,12 7-645-16,0 0-387 0,0 0-387 16,0 0-258-16,0 0-258 15,0 0-258-15,0 0 0 16,0 0-129-16,-7 11 129 15,7-11-129-15,0 23-258 16,0-6 129-16,3 7 0 16,0 4 0-16,2 6-129 15,1 2 0-15,3 5 0 16,-2 2-129-16,3 3 129 0,-2 1 0 15,3-2-129 1,-3-2 0-16,1-4 0 16,0-4 0-16,-3-5 0 15,3-4 0-15,-2-6 0 0,-2-6 0 16,1-2 0-16,-6-12-129 15,0 0 0-15,13 5 0 16,-13-5-387-16,5-10-258 16,-5-18-1032-16,8 8-2838 15,-6-4-645-15,0-2-258 16,1 0-258-16</inkml:trace>
          <inkml:trace contextRef="#ctx0" brushRef="#br0" timeOffset="143571.2118">441 3783 2967 0,'0'0'3999'16,"0"0"-1032"-16,0 0-903 15,0 0-516-15,0 0-258 16,0 0-258-16,0 0 0 0,0 0-129 16,0 0 0-16,0-11-129 15,0 11 0-15,0 0-129 16,0 0 0-16,0 0 129 15,0 0-258-15,0 0-129 16,11-7 0-16,-11 7-129 16,0 0 0-16,0 0 0 15,0 0 0-15,0 0-129 16,12 7 129-16,-12-7-258 15,6 17 129-15,-6-17 0 16,9 21-129-16,-4-8 129 16,1-1-129-16,-1 1 0 15,2 2 0-15,1-2 0 0,4-2-129 16,-12-11 129-1,17 18 0-15,-17-18 0 16,21 11-129-16,-21-11 129 16,21 4 0-16,-21-4 0 0,20 0-129 15,-20 0 129-15,21-15 0 16,-21 15-129-16,20-23 129 15,-10 8 0-15,-2 0-129 16,0-3 258-16,-2 0-129 16,0-1 0-16,-2 0 129 15,-1 2-129-15,-1 2 129 16,-2-1 0-16,0 16 0 15,0-19 0-15,0 19-129 16,0 0 129-16,0-12-129 16,0 12 129-16,0 0-129 15,0 0 0-15,0 0 0 16,0 0 0-16,0 12 0 0,0-12 0 15,0 16 129-15,0-16-129 16,0 20 0-16,1-7 0 16,1 1 129-16,1 3-129 15,1 1 129-15,1-1-129 16,0 0 0-16,-1-2 0 15,3 3 0-15,-1-3 0 16,2-2 0-16,0-2 0 16,-8-11 0-16,14 17 0 15,-14-17 0-15,14 9 0 16,-14-9 0-16,14 0 0 15,-14 0 0-15,0 0-129 16,13-12-258-16,-13 12-129 0,5-24-774 16,9 21-1935-16,-11-14-1806 15,0 3-387-15,-2-1-129 16</inkml:trace>
          <inkml:trace contextRef="#ctx0" brushRef="#br0" timeOffset="144259.2512">976 3759 3096 0,'0'0'4644'16,"0"0"-129"-16,0 0-1935 15,12 1-645-15,-12-1-516 16,0 0-129-16,5-8-258 16,-5 8-129-16,8-13 0 15,-8 13-387-15,8-24 0 16,-4 12-129-16,-4-5-129 15,2 2 0-15,-2-4-129 16,0 6 129-16,-2-3-129 16,-2 3 0-16,-3 0 0 15,7 13-129-15,-11-17 129 0,11 17-129 16,-17-6 129-16,17 6-129 15,-17 0-129-15,17 0 129 16,-19 6 0-16,19-6 129 16,-18 16-129-16,18-16 0 15,-17 22 0-15,17-22 129 16,-15 23-129-16,11-6 129 15,3-2-129-15,1 5 0 16,0-1 0-16,0 3 0 16,5 0-129-16,4 0 129 15,-2 1 0-15,3-3-129 16,-1-2 129-16,3-1 0 15,0-3 0-15,2 0 0 0,-3-3 0 16,4-2 129-16,0-3-129 16,3-2 0-16,-2 0 0 15,2-2 0-15,-2-1 0 16,1-1 0-16,1 0 0 15,-4-6-258-15,3 5-129 16,-9-12-774-16,18 8-2967 16,-26 5-903-16,20-22-258 15,-9 8-387-15</inkml:trace>
          <inkml:trace contextRef="#ctx0" brushRef="#br0" timeOffset="146174.3607">1582 3286 3483 0,'0'0'4257'16,"0"0"-1161"-16,-14 8-774 15,14-8-258-15,0 0-516 16,0 14-258-16,0-14 0 16,0 0-258-16,0 0-258 15,0 0 0-15,0 0-129 0,16 7-129 16,-16-7 0-1,13 1 0-15,-13-1 129 16,16 3-258-16,-16-3 0 16,26 0 0-16,-26 0-129 0,24 2 129 15,-11-2-129-15,4 4-129 16,-2-3-129-16,3 2 129 15,-1 0-129-15,0-1 129 16,0-1-129-16,3 2 129 16,-1-1-129-16,0 0 129 15,-2 1 0-15,1 0-129 16,1 1 0-16,1 0 0 15,0 0 129-15,-2 0-129 16,3 0 0-16,0-2 129 16,-1-1-129-16,0 1 0 15,0-2 129-15,1 0-129 16,-1 0 0-16,-1 0 0 0,-1-2 129 15,1 2-129-15,-3-2 0 16,2 1 0-16,-2-1 0 16,-5 2 129-16,-11 0-129 15,19 0 0-15,-19 0 0 16,15 0 0-16,-15 0 0 15,0 0 0-15,12 0 0 16,-12 0 0-16,0 0 0 16,0 0 129-16,0 0-129 15,0 0 0-15,0 0 0 16,-7 8 0-16,7-8 0 15,-20 9 0-15,8-2 0 16,0 0 0-16,-4 3 0 0,-3-2-129 16,2 3 129-16,-1 2 0 15,-3-1-129-15,1 2 129 16,-1 2 0-1,-1-2-129-15,3 1 258 0,-2 2-258 16,-1 1 258-16,1-4-258 16,1 2 258-16,0-2-258 15,-1 2 129-15,3-5 0 16,0 1 0-16,2-3 0 15,3-1 0-15,1-2 129 16,12-6-129-16,-18 9 0 16,18-9 0-16,0 0 129 15,-12 5-129-15,12-5-129 0,0 0 129 16,0 0 0-1,0 0 0-15,0 0-129 16,0 0 0-16,0 0 129 16,0 0 0-16,0 0-129 0,0 0 129 15,0 0-129-15,0 0 0 16,0 0 129-16,0 0-129 15,0 0 129-15,0 0 0 16,0 0-129-16,0 0 129 16,0 0 0-16,0 0 0 15,0 0 0-15,0 0 0 16,0 0 0-16,0 0 0 15,0 0 0-15,0 0 0 16,0 0 0-16,0 0 0 16,0 0 0-16,0 0 0 15,0 0 0-15,0 0-129 16,0 0 129-16,0 0 0 0,0 0 0 15,0 0-129-15,0 0 129 16,0 0 0-16,0 0 0 16,0 0-129-16,0 0 129 15,0 0 0-15,0 0 0 16,0 12-129-16,0-12 129 15,0 0 0-15,0 0 0 16,0 0 0-16,0 0 0 16,0 0 0-16,0 0-258 15,0 0-258-15,0 0-258 16,10 12-1935-16,-10-12-2322 15,0 0-387-15,16 0-129 0,-16 0-258 16</inkml:trace>
          <inkml:trace contextRef="#ctx0" brushRef="#br0" timeOffset="148151.4738">3124 2873 1161 0,'0'0'3870'16,"0"0"-516"-16,0 0-516 15,0 0-129-15,15-6-903 16,-15 6-129-16,0 0-516 16,0 0-258-16,0 0-258 15,-2-13 0-15,2 13-258 16,0 0 129-16,0 0 129 15,0 0-258-15,0 0 129 16,0 0-129-16,0 0 129 16,0 0-258-16,0 0 258 0,-15 2-258 15,15-2 0-15,-10 12 0 16,10-12-129-1,-13 21 129-15,6-8-129 16,-3-1 0-16,2 3 0 0,-1-1-129 16,1 3 129-16,-2-1-129 15,-1 0 129-15,1 1 0 16,1 1-129-16,-3 1 129 15,0 3-129-15,-1-3 129 16,2 0-129-16,-3 2 0 16,1 0 0-16,-3-4 0 15,0 3 0-15,1 0 0 16,0-2 129-16,-1 0-129 15,-1 0 0-15,2-1 0 16,2-2 0-16,-2 0 0 16,3-4 0-16,-1-1 0 15,1 1 129-15,12-11-129 0,-21 12 0 16,21-12 0-16,-18 6 129 15,18-6-258-15,-17 4 129 16,17-4 0-16,-20 3 0 16,20-3 129-16,-19 3-258 15,19-3 129-15,-19 2 129 16,19-2-129-16,-21 0 0 15,21 0 129-15,-16-4-258 16,16 4 258-16,-18-12-129 16,18 12 0-16,-11-15 0 15,11 15 0-15,-9-17 0 16,9 17 0-16,-4-18 0 0,4 18 0 15,-1-17 0-15,1 17 0 16,0-17 0-16,0 17 0 16,2-16 0-16,-2 16-129 15,10-16 258-15,-10 16-129 16,10-16 0-16,-10 16 0 15,12-14 0-15,-12 14 0 16,14-12 0-16,-14 12 0 16,12-10 0-16,-12 10 0 15,15-9 0-15,-15 9 0 16,14-6 129-16,-14 6-129 15,17-2 0-15,-17 2 0 16,18 0 0-16,-18 0 0 0,21 4 0 16,-21-4 0-16,19 9-129 15,-6-2 258-15,-2-1-129 16,-11-6 0-1,22 14 0-15,-9-7 0 0,0 0 0 16,1-1 129-16,-2 0-129 16,1-3 0-16,2 2 0 15,0 0 0-15,0 1 129 16,-1 1-129-16,3 1 0 15,-3 1 0-15,1 0 0 16,1 1 0-16,0-1 129 16,-1 2-129-16,0-2 0 15,-1 0 0-15,1-2 129 0,-2 1-129 16,-1-1 0-1,1-1 0-15,-2-2 129 16,-11-4-129-16,22 6 0 16,-22-6 0-16,22 8 0 0,-9-4 0 15,-1 0 129-15,-12-4-129 16,17 9 0-16,-4-5 129 15,-13-4-129-15,18 7 0 16,-18-7 0-16,14 5 0 16,-14-5 0-16,14 5 0 15,-14-5 0-15,0 0 129 16,13 5-129-16,-13-5 0 15,0 0 129-15,0 0-129 16,0 0 129-16,0 0-129 16,0 0 0-16,0 0 0 15,0 0 129-15,0 0-129 16,0 0 129-16,0 0-129 0,0 0 0 15,0 0 129-15,0 0-129 16,0 0 0-16,0 0 0 16,0 0-129-16,0 0 129 15,0 0-129-15,0 0 0 16,0 0-129-16,0 0-258 15,0 0-258-15,-9-12-774 16,9 12-3483-16,0 0-258 16,-7-13-387-16,7 13-387 15</inkml:trace>
        </inkml:traceGroup>
      </inkml:traceGroup>
    </inkml:traceGroup>
    <inkml:traceGroup>
      <inkml:annotationXML>
        <emma:emma xmlns:emma="http://www.w3.org/2003/04/emma" version="1.0">
          <emma:interpretation id="{3378A416-34B5-4E27-9084-86E229379147}" emma:medium="tactile" emma:mode="ink">
            <msink:context xmlns:msink="http://schemas.microsoft.com/ink/2010/main" type="paragraph" rotatedBoundingBox="15976,15107 25794,13337 26057,14796 16240,16567" alignmentLevel="1"/>
          </emma:interpretation>
        </emma:emma>
      </inkml:annotationXML>
      <inkml:traceGroup>
        <inkml:annotationXML>
          <emma:emma xmlns:emma="http://www.w3.org/2003/04/emma" version="1.0">
            <emma:interpretation id="{D61AFF7E-FC68-4E45-8CF5-3F48B8989659}" emma:medium="tactile" emma:mode="ink">
              <msink:context xmlns:msink="http://schemas.microsoft.com/ink/2010/main" type="line" rotatedBoundingBox="15976,15107 25794,13337 26057,14796 16240,16567"/>
            </emma:interpretation>
          </emma:emma>
        </inkml:annotationXML>
        <inkml:traceGroup>
          <inkml:annotationXML>
            <emma:emma xmlns:emma="http://www.w3.org/2003/04/emma" version="1.0">
              <emma:interpretation id="{53F58C92-1A41-4170-9B39-E060E57253B5}" emma:medium="tactile" emma:mode="ink">
                <msink:context xmlns:msink="http://schemas.microsoft.com/ink/2010/main" type="inkWord" rotatedBoundingBox="16013,15311 17703,15006 17874,15953 16184,16258"/>
              </emma:interpretation>
              <emma:one-of disjunction-type="recognition" id="oneOf2">
                <emma:interpretation id="interp10" emma:lang="en-US" emma:confidence="1">
                  <emma:literal>Fail</emma:literal>
                </emma:interpretation>
                <emma:interpretation id="interp11" emma:lang="en-US" emma:confidence="0">
                  <emma:literal>Fait</emma:literal>
                </emma:interpretation>
                <emma:interpretation id="interp12" emma:lang="en-US" emma:confidence="0">
                  <emma:literal>Foil</emma:literal>
                </emma:interpretation>
                <emma:interpretation id="interp13" emma:lang="en-US" emma:confidence="0">
                  <emma:literal>Fa:1</emma:literal>
                </emma:interpretation>
                <emma:interpretation id="interp14" emma:lang="en-US" emma:confidence="0">
                  <emma:literal>Fai1</emma:literal>
                </emma:interpretation>
              </emma:one-of>
            </emma:emma>
          </inkml:annotationXML>
          <inkml:trace contextRef="#ctx0" brushRef="#br1" timeOffset="-2.99086E6">-2032 5106 1032 0,'0'0'2193'16,"0"0"-387"-16,0 0-129 15,0 0-129-15,0 0 0 16,0 0-129-16,-5-14 129 15,5 14-258-15,0 0-129 16,0 0-258-16,-2 8 129 16,2 6-129-16,0-14 0 15,-1 29-258-15,-5-14 0 0,6 15 0 16,-4-3-129-16,4 8 129 15,-2-1-258-15,2 11 0 16,-4-4-129 0,4 7 0-16,-2 0 0 0,2 6-129 15,-2-3 0-15,2 1 0 16,0-1 129-16,0-2-258 15,0-2 129-15,0-3-129 16,0-4 387-16,0-9-387 16,0-3 0-16,0-5 0 15,0-3 0-15,0-20 0 16,0 18 0-16,0-18 0 0,0 0-129 15,0 0 129-15,0 0-258 16,0 0 129 0,-1 14-129-16,1-14-129 15,0 0-129-15,0 0-903 0,0 0-774 16,0 0-2451-16,-13 0-387 15,13 0-516-15</inkml:trace>
          <inkml:trace contextRef="#ctx0" brushRef="#br1" timeOffset="-2.99086E6">-2060 5280 903 0,'-2'-8'3999'0,"2"8"-774"0,0 0-645 0,10-11-774 0,-9-2 0 15,11 5-387-15,-8-8-258 16,13 8-258-16,-12-12 0 16,15 11-129-16,-7-13-129 15,7 12-129-15,-5-10 0 16,6 9-258-16,-2-7 0 0,3 6 129 15,-1-4-129 1,3 2-129-16,-1-2 0 16,-1 1-129-16,2 1 129 15,1-2-129-15,-4 2 129 0,1-2-258 16,-4 5-258-16,-4-3-387 15,5 14-645-15,-13-13-1290 16,-6 13-2193-16,19-3-258 16,-19 3-387-16</inkml:trace>
          <inkml:trace contextRef="#ctx0" brushRef="#br1" timeOffset="-2.99086E6">-1967 5439 2580 0,'0'0'3354'15,"0"0"-387"1,0 0-645-16,0 0-516 0,0 0-387 16,0 0-258-16,9 0-129 15,-9 0-258-15,15 0-129 16,-15 0 0-16,19-2 0 15,-19 2-129-15,26-6-129 16,-12 0-129-16,0 2-129 16,2-4 129-16,-1 3-258 15,-2-1 129-15,2 0-387 0,2 6-387 16,-17 0-1032-16,23-16-2838 15,-8 16-387 1,-15 0-129-16</inkml:trace>
          <inkml:trace contextRef="#ctx0" brushRef="#br1" timeOffset="-2.99086E6">-1461 5489 1548 0,'0'-12'2580'0,"0"12"0"16,0 0-387-16,0 0-258 16,1-20-258-16,-1 20 129 15,0 0-387-15,0 0-129 16,0 0-387-16,0 0 129 15,0 0-387-15,0 0-129 16,0 0-129-16,-8-4-129 16,8 4 0-16,-17 2 0 15,17-2-129-15,-17 16-129 16,17-16 129-16,-18 23-129 15,8-9 0-15,3 2 0 16,-2 6 0-16,2-3 0 16,1 5 129-16,0 2-129 0,0-1 258 15,3-3-258-15,2 0 0 16,1-4 0-16,0-3 129 15,1 0-258 1,-1-15 129-16,16 9-258 0,-16-9 258 16,22 0 258-16,-9-8-258 15,1-5 129-15,1-3-258 16,0-3 258-16,-5-3-129 15,4-1 0-15,-5-1 0 16,2 2 0-16,-7-3 0 16,4 3 0-16,-6-1 0 15,4 3 129-15,-4-1-129 16,0 3 0-16,-2 2 129 0,0 16-129 15,0-24 129 1,0 24-129-16,0 0 129 16,0 0 129-16,0 10-129 15,0 12 129-15,2 5-129 0,3 9 129 16,-1 2 129-16,1 4-129 15,0-2 129-15,-2-1-258 16,3-4 129-16,-3-6 0 16,0-7 0-16,3-5-258 15,-6-17 129-15,11 18 0 16,-11-18-129-16,12 8 0 15,-12-8 0-15,13 0 0 16,-13 0-129-16,19-11 0 16,-19 11-129-16,15-13 0 15,-1 9-387-15,-10-9-258 16,11 13-1161-16,-15 0-2064 15,9-18-1032-15,-9 18-258 0,17-20-129 16</inkml:trace>
          <inkml:trace contextRef="#ctx0" brushRef="#br1" timeOffset="-2.99086E6">-990 5538 774 0,'2'-8'4386'16,"-2"8"-387"-16,0 0-258 16,0 0-903-16,0 0-516 15,0 0-387-15,6 16-645 16,-6-16-258-16,0 27-258 0,0-13-258 15,6 6-129 1,-6-3-129-16,2 4 129 16,-2-6-129-16,1 1-258 15,-1-16 129-15,3 20-258 0,-3-20 0 16,0 0-645-16,4 21-387 15,-4-21-1677-15,0-10-1935 16,0 10-516-16,0 0-258 16</inkml:trace>
          <inkml:trace contextRef="#ctx0" brushRef="#br1" timeOffset="-2.99086E6">-1037 5096 903 0,'1'-15'3096'0,"-1"15"-129"15,0 0-387-15,2-15-129 16,-2 15-387-16,0 0-387 15,0 0-258-15,0 0-129 16,0 0-258-16,0 0-129 16,7 16-129-16,-7-16 0 15,0 0-258-15,6 18-129 0,-6-18-129 16,4 17-129-16,-4-17-129 15,0 0-129 1,6 15-258-16,-6-15-387 16,0 0-1032-16,6 17-2064 0,-6-17-1032 15,0 0-516-15,9 15 258 16</inkml:trace>
          <inkml:trace contextRef="#ctx0" brushRef="#br1" timeOffset="-2.99086E6">-534 4851 1677 0,'-6'10'3483'0,"6"-10"-387"0,0 0-516 0,0 0-516 0,-15 0-129 15,15 0-516-15,0 0-129 16,0 0-129-16,0 0-258 0,0 0-129 16,0 0-129-16,0 0 0 15,0 0-129-15,0 0 0 16,0 0-129-16,0 0 129 15,5 17-258-15,-2 4 129 16,-3 2 0-16,1 11-129 16,-1 5-129-16,1 9 129 15,1 5-258-15,1 6 129 16,-3 1-258-16,0-3 258 15,0-4-129-15,0-2 0 16,0-6 0-16,-3-5 0 16,1-7-129-16,2-7 129 15,0-6-129-15,-1-4-129 0,1-16-258 16,0 0 0-16,12 15-774 15,-12-23-2709 1,8-5-774-16,2-3-774 16,-1-4 258-16</inkml:trace>
        </inkml:traceGroup>
        <inkml:traceGroup>
          <inkml:annotationXML>
            <emma:emma xmlns:emma="http://www.w3.org/2003/04/emma" version="1.0">
              <emma:interpretation id="{3148D780-86A3-4CEA-AE15-D857F1F4F7CD}" emma:medium="tactile" emma:mode="ink">
                <msink:context xmlns:msink="http://schemas.microsoft.com/ink/2010/main" type="inkWord" rotatedBoundingBox="18691,15046 19317,14933 19435,15584 18808,15697"/>
              </emma:interpretation>
              <emma:one-of disjunction-type="recognition" id="oneOf3">
                <emma:interpretation id="interp15" emma:lang="en-US" emma:confidence="1">
                  <emma:literal>to</emma:literal>
                </emma:interpretation>
                <emma:interpretation id="interp16" emma:lang="en-US" emma:confidence="0">
                  <emma:literal>to.</emma:literal>
                </emma:interpretation>
                <emma:interpretation id="interp17" emma:lang="en-US" emma:confidence="0">
                  <emma:literal>t.</emma:literal>
                </emma:interpretation>
                <emma:interpretation id="interp18" emma:lang="en-US" emma:confidence="0">
                  <emma:literal>too</emma:literal>
                </emma:interpretation>
                <emma:interpretation id="interp19" emma:lang="en-US" emma:confidence="0">
                  <emma:literal>+0</emma:literal>
                </emma:interpretation>
              </emma:one-of>
            </emma:emma>
          </inkml:annotationXML>
          <inkml:trace contextRef="#ctx0" brushRef="#br1" timeOffset="-2.99086E6">514 5196 1806 0,'-11'-32'4515'15,"11"15"-387"-15,0 2-1290 16,0 15-645-16,0-22-516 15,13 20-645-15,-11-14 0 16,14 12-387-16,-16 4-129 16,26-18-258-16,-13 6 0 15,7 2 0-15,-2-1-129 0,-1 1-129 16,4 0 0-16,-1 0 0 15,-1 4-129 1,-2 0-129-16,5 5-129 16,-6-5-129-16,7 7-774 0,-9-1-1548 15,-14 0-1935-15,29 1-258 16,-29-1 129-16</inkml:trace>
          <inkml:trace contextRef="#ctx0" brushRef="#br1" timeOffset="-2.99086E6">650 4739 774 0,'0'0'903'0,"-1"14"387"16,1-14 0-16,0 0 516 16,0 0 258-16,0 0-129 15,0 14 129-15,0-14 0 16,0 0-258-16,0 0-258 15,0 0-258-15,0 0-258 16,1 18-258-16,-1-18-129 16,5 29 0-16,-5-5-129 15,5 10-129-15,-5 7-129 16,4 6 129-16,-1 6-129 15,0 8-129-15,-2-3 0 0,-1-3 0 16,1-3-129-16,-1-4 0 16,5-8-258-16,-5-11 0 15,2-2-516-15,-2-27-903 16,7 22-903-16,-7-22-2451 15,0 0-258-15,0 0-258 16</inkml:trace>
          <inkml:trace contextRef="#ctx0" brushRef="#br1" timeOffset="-2.99085E6">1010 5111 2967 0,'-12'0'5031'16,"1"0"-258"-16,11 0-1548 15,0 0-1161-15,-27 0-645 16,27 0-645-16,-16 1-129 15,16-1-258-15,-12 12-129 16,12-12 129-16,-9 17-258 16,9-17-129-16,0 23 0 15,0-8 0-15,0-2 0 16,5 3 0-16,3 0-129 15,1-2-129-15,6-2 258 16,0-4-129-16,1-2 0 0,3-6 129 16,2 0 0-16,-3-12-129 15,0-4 258-15,0-4-258 16,-4-4 258-16,-2-1-129 15,-3-1 0-15,-1-3-129 16,-8 7 129-16,0-3 0 16,0 3-129-16,-5 2 0 15,-3 4 129-15,-8 0-129 16,5 8-258-16,-10-3 0 15,8 11-258-15,-12-5-258 16,12 12-645-16,-9-5-1290 16,0 6-1935-16,15 15-258 15,-7-11 646-15</inkml:trace>
        </inkml:traceGroup>
        <inkml:traceGroup>
          <inkml:annotationXML>
            <emma:emma xmlns:emma="http://www.w3.org/2003/04/emma" version="1.0">
              <emma:interpretation id="{88AD313E-E7B8-4755-A862-AC9D5D7D57DD}" emma:medium="tactile" emma:mode="ink">
                <msink:context xmlns:msink="http://schemas.microsoft.com/ink/2010/main" type="inkWord" rotatedBoundingBox="19950,14737 22123,14345 22325,15469 20152,15861"/>
              </emma:interpretation>
              <emma:one-of disjunction-type="recognition" id="oneOf4">
                <emma:interpretation id="interp20" emma:lang="en-US" emma:confidence="1">
                  <emma:literal>reject</emma:literal>
                </emma:interpretation>
                <emma:interpretation id="interp21" emma:lang="en-US" emma:confidence="0">
                  <emma:literal>deject</emma:literal>
                </emma:interpretation>
                <emma:interpretation id="interp22" emma:lang="en-US" emma:confidence="0">
                  <emma:literal>Reject</emma:literal>
                </emma:interpretation>
                <emma:interpretation id="interp23" emma:lang="en-US" emma:confidence="0">
                  <emma:literal>Deject</emma:literal>
                </emma:interpretation>
                <emma:interpretation id="interp24" emma:lang="en-US" emma:confidence="0">
                  <emma:literal>riject</emma:literal>
                </emma:interpretation>
              </emma:one-of>
            </emma:emma>
          </inkml:annotationXML>
          <inkml:trace contextRef="#ctx0" brushRef="#br1" timeOffset="-2.99085E6">1779 4759 2193 0,'0'0'2580'0,"0"0"-387"15,0 0 0-15,0 0-258 16,0 0 0-16,0 0-387 0,0 0 0 15,0 0-129-15,0 0-258 16,0 0-258-16,0 0-129 16,0 0-129-16,0 0-129 15,0 0 0-15,0 0-129 16,0 0-129-16,0 0 0 15,5 11 0-15,-5-11-129 16,3 21 129-16,-2-6-129 16,5 5 0-16,-2 4 0 15,-1 5-129-15,2 6 129 16,-1-1-129-16,0 2-129 15,0 1 129-15,-1-4-129 16,-2 0 129-16,0-3 0 0,1-4-129 16,-2-6 0-16,0-4 129 15,0-3-129-15,0-13 129 16,0 14-129-1,0-14 129-15,0 0 0 0,0-15-129 16,2-3 129-16,0-4 0 16,-1-2 0-16,-1-7-129 15,2-2 129-15,-2 1 0 16,2 4 0-16,2-1-129 15,-3 3 129-15,1 3 0 16,0 4 0-16,3 2 0 16,0 1-129-16,-5 16 129 15,9-22 0-15,-9 22-129 0,14-15 129 16,-14 15 0-1,18-11-129-15,-18 11 129 16,19-7 0-16,-19 7 0 16,22-4-129-16,-22 4-129 0,22-2-258 15,-22 2-516-15,24-4-2580 16,-24 4-1161-16,19-2-516 15,-19 2 129-15</inkml:trace>
          <inkml:trace contextRef="#ctx0" brushRef="#br1" timeOffset="-2.99085E6">2200 4855 2322 0,'0'0'3741'0,"0"0"-903"16,0 0-1290-16,12-7-258 15,-12 7-129-15,13-14-258 16,-10-2 0-16,-3 16 0 15,16-24 0-15,-16 24-258 16,14-24-129-16,-14 24 0 0,7-21 0 16,-7 21-258-16,0-20 0 15,0 20-129-15,0 0 0 16,-12-12 0-1,12 12-129-15,-18 0-129 0,18 0 129 16,-21 16 0-16,21-16 0 16,-21 28 0-16,12-11 0 15,2 2 129-15,1 2 0 16,1 3 0-16,2 0 0 15,3 3 129-15,0 2-129 16,2 1 0-16,3 2 0 16,5-1 129-16,0-3-129 15,1-1 0-15,2-3 0 0,1-4 129 16,1-5-129-1,1-1 258-15,-1-13-258 16,4 2 0-16,-1-3 0 16,-3-3-258-16,11 0-774 0,-13-16-2064 15,4 3-1935-15,5 4-129 16,-4-4-387-16</inkml:trace>
          <inkml:trace contextRef="#ctx0" brushRef="#br1" timeOffset="-2.99085E6">2658 4708 1 0,'0'0'4772'0,"0"0"388"16,0 0-903-16,0 0-1419 16,0 0-1032-16,0 0-516 15,0 0-516-15,0 0-129 16,0 0 0-16,0 0-258 0,0 0-129 15,0 0 0 1,0 9-129-16,5 6 0 16,2 3 129-16,3 10-129 15,-1 8 0-15,4 6-129 0,-3 8 129 16,2 3-129-16,-6 3 0 15,2 3-129-15,-4-4 129 16,-3 1 0-16,-1-7-129 16,0-3 0-16,-1-3 0 15,-2-8 0-15,-3-5 0 16,2-6-129-16,-1-7 129 15,5-17 0-15,-16 18 0 16,16-18 0-16,-21 0 129 16,10-2-129-16,-1-12 129 15,-2 1 0-15,-3-5 0 16,4 1 0-16,-2 0 0 15,3 0 0-15,0 1-129 0,12 16 129 16,-18-26-258-16,18 26-129 16,-11-26 0-16,11 26-129 15,-7-26-258-15,7 26-258 16,0-25-1161-16,1 7-2580 15,-1 18-258-15,12-21 0 16</inkml:trace>
          <inkml:trace contextRef="#ctx0" brushRef="#br1" timeOffset="-2.99085E6">2610 4418 2580 0,'0'0'4128'16,"0"0"-774"-16,0 0-1032 15,0 0-258-15,0 0-774 0,0 0-129 16,0 0-516-16,0 9 0 16,0-9-129-1,0 0-129-15,0 0-129 16,0 0 0-16,0 16-129 0,0-16 0 15,0 14-129-15,0-14-129 16,1 18-258-16,-1-18-387 16,3 18-1161-16,-3-18-2322 15,0 0-387-15,5 15-387 16</inkml:trace>
          <inkml:trace contextRef="#ctx0" brushRef="#br1" timeOffset="-2.99085E6">2905 4660 1161 0,'0'12'4386'0,"0"-12"0"15,0 21-1806-15,0-21-774 0,11 16-516 16,-11-16-129 0,22 17-387-16,-22-17-129 0,28 12 0 15,-17-12-129 1,10 0 0-16,-8 0-129 0,4-5 129 15,-3-8-258-15,1 3 129 16,-5-4-129-16,1-2 258 16,-6-4-516-16,3-1 258 15,-7 0-258-15,1 4 129 16,-2-2-258-16,0 3 129 15,-6 3-129-15,-2-2 129 16,8 15-129-16,-23-10 129 16,12 6-129-16,-2 4 129 0,0 0-129 15,13 0 129-15,-21 13-258 16,21-13 258-1,-18 24 0-15,9-9 0 16,3 0 258-16,0 6-258 0,2-3 129 16,2 4-129-16,-1-2 258 15,3 4-258-15,3-3 129 16,3 3-129-16,3-2 129 15,3 1 0-15,-1-1 0 16,1-4-129-16,3 0 0 16,-1-5 129-16,-14-13-129 15,22 21 0-15,-22-21 0 0,19 11-129 16,-19-11 0-1,15 2-129-15,-15-2-258 16,11-8-516-16,3 4-903 16,-14 4-2838-16,4-29-258 0,8 13-258 15</inkml:trace>
          <inkml:trace contextRef="#ctx0" brushRef="#br1" timeOffset="-2.99085E6">3546 4573 1161 0,'0'0'4644'0,"0"-24"258"0,0 24-1419 16,0 0-1161-16,-21-21-645 15,21 21-516-15,-18-4-258 16,18 4-258-16,-21 0-129 16,21 0 0-16,-20 0-129 15,20 0-129-15,-18 10-129 16,18-10 0-16,-16 21 0 15,12-5 0-15,-3 2 129 16,2 4-258-16,0 1 258 0,3 3-258 16,-1 0 258-16,3 4-258 15,0-6 258 1,0 3-387-16,2-3 129 15,4 0 129-15,2-7-258 0,2 4 258 16,2-5-129-16,0-2 0 16,4-4-129-16,-3-4 129 15,1-2-129-15,0-4 0 16,1 0-129-16,-4-10-129 15,8 6-645-15,-14-19-903 16,15 7-2193-16,-8-3-903 16,-3-4-387-16,2-3 129 15</inkml:trace>
          <inkml:trace contextRef="#ctx0" brushRef="#br1" timeOffset="-2.99085E6">3574 4388 903 0,'-2'-27'4644'15,"2"27"-129"-15,0 0-1548 16,3-22-774-16,12 22-516 16,-15 0-387-16,23-4-258 15,-23 4-258-15,32 0-129 16,-15 0-258-16,8 5 0 15,-5-2-129-15,6 5 129 16,-5-4-258-16,0 2-129 16,-3-3 0-16,0-3 0 15,-3 3-129-15,-3-3-387 0,4 0 0 16,-16 0-645-16,24-5-1806 15,-10 1-1806-15,-14 4-129 16,21-15-516-16</inkml:trace>
          <inkml:trace contextRef="#ctx0" brushRef="#br1" timeOffset="-2.99085E6">3781 4093 3225 0,'0'0'4773'0,"0"0"-387"0,0 0-2064 15,0 0-387-15,0 0-774 16,0 0-129-16,0 0-258 16,0 0 0-16,8 9-258 15,-8-9 0-15,0 0 129 16,0 0-258-16,12 12 0 15,-12-12 0-15,8 20 0 16,-8-20-129-16,6 37 0 16,-6-14 0-16,0 11 0 15,0 1-129-15,0 7 0 16,-3-1-129-16,-1 1 0 15,-2 1 0-15,-2-5-129 16,4 4 0-16,-2-9-129 0,4 0 129 16,-2-7-258-16,4 0 0 15,-5-11-258 1,5 5 0-16,0-20-516 15,0 20-258-15,0-20-1032 0,0 0-2193 16,0 0-387-16,-8-10 0 16</inkml:trace>
        </inkml:traceGroup>
        <inkml:traceGroup>
          <inkml:annotationXML>
            <emma:emma xmlns:emma="http://www.w3.org/2003/04/emma" version="1.0">
              <emma:interpretation id="{0CBE8FC6-7289-4898-A067-71E95BF341BB}" emma:medium="tactile" emma:mode="ink">
                <msink:context xmlns:msink="http://schemas.microsoft.com/ink/2010/main" type="inkWord" rotatedBoundingBox="22832,14369 23827,14189 23932,14773 22938,14952"/>
              </emma:interpretation>
              <emma:one-of disjunction-type="recognition" id="oneOf5">
                <emma:interpretation id="interp25" emma:lang="en-US" emma:confidence="1">
                  <emma:literal>the</emma:literal>
                </emma:interpretation>
                <emma:interpretation id="interp26" emma:lang="en-US" emma:confidence="0">
                  <emma:literal>The</emma:literal>
                </emma:interpretation>
                <emma:interpretation id="interp27" emma:lang="en-US" emma:confidence="0">
                  <emma:literal>thx</emma:literal>
                </emma:interpretation>
                <emma:interpretation id="interp28" emma:lang="en-US" emma:confidence="0">
                  <emma:literal>oh</emma:literal>
                </emma:interpretation>
                <emma:interpretation id="interp29" emma:lang="en-US" emma:confidence="0">
                  <emma:literal>ah</emma:literal>
                </emma:interpretation>
              </emma:one-of>
            </emma:emma>
          </inkml:annotationXML>
          <inkml:trace contextRef="#ctx0" brushRef="#br1" timeOffset="-2.99085E6">4638 4451 1935 0,'0'0'4902'0,"0"0"0"0,0 0-1806 15,19 0-645-15,-16-13-774 16,18 13-387-16,-10-8-258 15,15 4-129-15,-9-7-387 16,5 4-258-16,-4-3 0 16,3 2-129-16,-5 0-129 15,1-1 0-15,-1 0-258 16,-4 0 0-16,5 3-129 15,-6-8-387-15,4 11-387 16,-12-18-1806-16,5 6-1677 16,10 6-516-16,-13-10 0 15</inkml:trace>
          <inkml:trace contextRef="#ctx0" brushRef="#br1" timeOffset="-2.99084E6">4851 4105 3999 0,'-17'-13'4644'16,"17"13"-1161"-16,0 0-774 16,0 0-387-16,0 0-516 15,0 0-645 1,0 0-129-16,0 0-129 0,0 0-387 15,0 0 0-15,0 0-129 16,-6 18-129-16,1 0 0 16,5 6-129-16,0 3 129 15,0 6 0-15,-1 3-258 16,0 6 129-16,0-1-129 15,-3 1 0-15,1-1 0 16,2-2-129-16,-2 1-129 0,0-7 0 16,3 2-129-16,-1-11-258 15,1 9-774 1,0-33-774-16,0 26-1935 15,0-26-1161-15,0 0 0 0</inkml:trace>
          <inkml:trace contextRef="#ctx0" brushRef="#br1" timeOffset="-2.99084E6">4998 4025 1032 0,'0'0'4773'16,"16"-2"258"-16,-16 2-516 15,0 0-2451-15,0 0-516 16,0 0-387-16,0 0-387 0,0 7-129 16,1 14 0-16,0-1-129 15,5 14 0 1,-3 1-258-16,3 13 0 15,-2-2 0-15,1 4-129 0,-4-5-129 16,1 4 0-16,0-9 0 16,1-5 0-16,-3-7-129 15,2-8 0-15,0-7 129 16,-2-13-129-16,0 0 0 15,0 0 0-15,11 0 129 16,-3-14-129-16,-3-3 129 16,2-6 0-16,2 1-129 15,0 0 129-15,-3 0 0 16,1 2 0-16,-1 3 0 15,-6 17 0-15,9-22 129 16,-9 22-129-16,0 0 129 16,0 0-129-16,0 0 129 0,0 0 0 15,0 0 0-15,13 0 0 16,-13 0 0-16,6 16 0 15,-6-16-129-15,11 25 129 16,-11-25 129-16,11 30-258 16,-7-13 129-16,3 3-129 15,-4-2 0-15,5 2-129 16,-5-3 129-16,1-3-387 15,2 0 129-15,-6-14-258 16,5 17-258-16,-5-17-516 16,0 0-903-16,0 0-1806 15,2-20-1032-15,1 4-387 0,-1-8 646 16</inkml:trace>
          <inkml:trace contextRef="#ctx0" brushRef="#br1" timeOffset="-2.99084E6">5305 4374 3096 0,'17'10'4386'16,"-17"-10"-1032"-16,15 0-645 15,0 0-516-15,-15 0-387 16,20-8-258-16,-16-7-516 15,11 8-258-15,-10-8-129 0,8 7 0 16,-10-6-258-16,-3 14-129 16,10-25-129-16,-10 25 129 15,3-26-258 1,-3 26 129-16,0-24-129 0,0 24 0 15,-5-22 0-15,5 22 0 16,-7-15-129-16,7 15 129 16,0 0-129-16,-13 0 0 15,13 0 0-15,-8 29 0 16,4-7 0-16,-3 3 129 15,5 5-129-15,-4 2 129 16,2 1 0-16,2-2 129 16,1-2-129-16,1-5 0 0,0 0 129 15,2-3-129 1,2-6 0-16,-4-15 129 15,20 20 0-15,-7-16 0 16,4-4 0-16,4 0-129 0,0-1 129 16,3-8-258-16,5-1-387 15,-8-12-1161-15,13 5-2709 16,-2 1-774-16,-4-5 0 15,1 3-387-15</inkml:trace>
        </inkml:traceGroup>
        <inkml:traceGroup>
          <inkml:annotationXML>
            <emma:emma xmlns:emma="http://www.w3.org/2003/04/emma" version="1.0">
              <emma:interpretation id="{3120DB1D-CCD2-4A65-A7AF-87E646EA285F}" emma:medium="tactile" emma:mode="ink">
                <msink:context xmlns:msink="http://schemas.microsoft.com/ink/2010/main" type="inkWord" rotatedBoundingBox="24268,13612 25794,13337 25986,14400 24459,14675"/>
              </emma:interpretation>
              <emma:one-of disjunction-type="recognition" id="oneOf6">
                <emma:interpretation id="interp30" emma:lang="en-US" emma:confidence="1">
                  <emma:literal>null</emma:literal>
                </emma:interpretation>
                <emma:interpretation id="interp31" emma:lang="en-US" emma:confidence="0">
                  <emma:literal>nut/</emma:literal>
                </emma:interpretation>
                <emma:interpretation id="interp32" emma:lang="en-US" emma:confidence="0">
                  <emma:literal>Null</emma:literal>
                </emma:interpretation>
                <emma:interpretation id="interp33" emma:lang="en-US" emma:confidence="0">
                  <emma:literal>nail</emma:literal>
                </emma:interpretation>
                <emma:interpretation id="interp34" emma:lang="en-US" emma:confidence="0">
                  <emma:literal>nuts</emma:literal>
                </emma:interpretation>
              </emma:one-of>
            </emma:emma>
          </inkml:annotationXML>
          <inkml:trace contextRef="#ctx0" brushRef="#br1" timeOffset="-2.99084E6">6106 3875 2193 0,'0'0'4515'16,"0"0"-129"-16,0 0-1290 15,0 0-1032-15,0 0-387 16,0 0-387-16,0 0-129 15,0 0-387-15,0 0 129 16,0 0-258-16,0 0-129 0,9 0 0 16,-9 0-129-16,0 0-129 15,16 20 129 1,-16-20-129-16,17 27-129 15,-8-3 0-15,0 0 0 0,2 8-129 16,-1 3 129-16,0 4-129 16,1-1 0-16,-1 3 129 15,-4 2-129-15,2-5 0 16,-3-2 0-16,2-3 0 15,-5-9-129-15,0-1 0 16,2-5 0-16,-3-4 0 16,-1-14 0-16,1 14 0 0,-1-14 0 15,0 0 0 1,0 0-129-16,0-8 258 15,0-6-129-15,0-5 129 16,0-6 0-16,-2-6-129 0,2-6 129 16,-4-5 0-16,4 3 129 15,0-4-129-15,0 3 0 16,0 0-129-16,7 1 258 15,0 3-258-15,-1 3 258 16,5 2-129-16,0 3 0 16,-1 3 0-16,1 1 129 15,-2 4-129-15,0 5 258 16,-9 15-258-16,14-16 0 15,-14 16 129-15,0 0-129 16,13 0 129-16,-13 0-129 16,0 0 129-16,13 17-129 15,-13-17 129-15,16 28 0 0,-11-11-129 16,3 6 129-16,-2 2 0 15,1 5-129-15,-1 3 129 16,0 4-129-16,1 5 129 16,-3 0-129-16,3 1 129 15,-2-4-129-15,1-2 0 16,1-3 0-16,0-2 0 15,-3-11 0-15,2-3 0 16,1-4-129-16,-7-14 129 16,11 16-129-16,-11-16-129 15,0 0-129-15,0 0-387 16,13 4-258-16,-13-14-774 15,0 10-1419-15,7-16-1677 0,-4-4-258 16,0-1-387-16</inkml:trace>
          <inkml:trace contextRef="#ctx0" brushRef="#br1" timeOffset="-2.99084E6">6651 3838 1806 0,'0'0'4515'0,"0"0"258"16,0 0-1935-16,0 0-645 0,0 0-516 16,0 0-258-16,0 0-387 15,0 0-129-15,0 0-129 16,0 0-258-16,7 11 0 15,-7-11-129-15,5 17 0 16,-5-17 0-16,6 27-129 16,-3-13 129-16,-2 4-129 15,2 3-129-15,1 3 129 16,-1-3-258-16,-1 3 129 15,0 0-129-15,0-2 129 16,1-1-129-16,0-1 0 16,-1-4 0-16,5-3 0 15,-7-13 129-15,15 18-129 0,-15-18 0 16,22 0 0-16,-7-6 0 15,-2-7 0-15,1-5 0 16,-3 0 0-16,2 0 0 16,-2-3 0-16,-2 3 0 15,-1-1 0-15,-3 2 0 16,-5 17 129-16,7-27-129 15,-7 27 0-15,2-22 129 16,-2 22-129-16,0 0 0 16,0-15 129-16,0 15-129 15,0 0 0-15,0 0 0 16,0 0 0-16,0 0 0 0,0 0 129 15,7 13-129-15,-7-13 0 16,8 26 129-16,-4-10-129 16,0 4 129-16,4-3-129 15,-1-1 0 1,1 0 129-16,-8-16-129 0,17 27 0 15,-17-27 0-15,19 14 0 16,-19-14 129-16,17 10-129 16,-17-10 0-16,17 4 0 15,-17-4 0-15,15 2 0 16,-15-2 0-16,13 0 0 15,-13 0 0-15,13-4-129 16,-13 4 0-16,8-16 0 0,-8 16-258 16,12-32-129-16,-12 32-387 15,7-45-1032 1,6 21-2580-16,-8-5-516 15,1-5-516-15,-4 3 129 0</inkml:trace>
          <inkml:trace contextRef="#ctx0" brushRef="#br1" timeOffset="-2.99084E6">7258 3120 1548 0,'0'0'4128'16,"0"0"0"-16,2 12-1419 16,-2-12-516-16,0 20-129 15,0-20-645-15,0 27 129 16,0-27-387-16,-2 42-129 0,-4-21-258 15,6 17-129-15,-1-2-258 16,1 12 129-16,0 0-129 16,0 13-258-16,0-2 129 15,0 9-129-15,0 0 0 16,0-2 0-16,0-3 0 15,-1-4-129-15,1-6 129 16,0-10-129-16,0-9 0 16,0-8 0-16,0-8-129 15,0-18 129-15,3 17-129 16,-3-17 0-16,0 0-129 15,0 0 0-15,0 0-387 16,9-10-129-16,-9 10-645 0,2-22-1419 16,-1 9-2064-16,5-5-258 15,-3-8-387 1</inkml:trace>
          <inkml:trace contextRef="#ctx0" brushRef="#br1" timeOffset="-2.99084E6">7546 3122 1806 0,'2'15'4128'16,"-2"-15"-645"-16,-4 21-774 16,4 6-387-16,-6-12-258 15,6 23-387-15,-6-12-258 16,6 21-387-16,0-7-258 15,0 17 0-15,0-2-258 16,0 10-258-16,0-2 129 16,0 4-258-16,0-3 129 15,3 0-129-15,0-6 129 0,2-1-129 16,0-10-129-16,2-9 129 15,3-6-387-15,-6-11 0 16,8 1-774-16,-12-22-2193 16,0 0-1806-1,11-2-129-15,-9-16-258 0</inkml:trace>
        </inkml:traceGroup>
      </inkml:traceGroup>
    </inkml:traceGroup>
  </inkml:traceGroup>
</inkml:ink>
</file>

<file path=xl/ink/ink2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6:22.515"/>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2476 509 21,'0'0'13,"0"0"-2,0 0-1,0 0-6,0 0-1,0 0-1,0 0 1,0 0 0,0 0 1,0 0 1,0 0-1,-1 12 2,1-12-1,0 0 1,2 11-1,-2-11 1,0 0-1,7 17 0,-7-17 0,1 13 1,-1-13-1,1 13-1,-1-13 0,-1 15 0,1-15-1,-3 14-1,3-14 1,-1 14-1,1-14-1,-1 13 0,1-13-1,0 11 1,0-11-1,0 15 0,0-15 0,2 18 1,-2-8-1,0 1 1,-2 0-1,1 0 1,1 0-1,0 1 1,-3-1-1,3-2 0,-2 1 1,2-10-1,0 17 0,0-17-1,0 15 2,0-15-2,3 15 1,-1-5 0,-2-10 0,1 19 0,-1-19 0,2 21 0,-2-21 0,0 18 0,0-7 0,0-11 0,-2 15 0,2-15 0,0 16 0,0-16 0,0 15 0,0-15 0,-1 15 0,1-15 0,0 15 0,0-15 0,0 14 0,0-14 0,0 16 0,0-16 0,1 16 0,-1-16 0,2 17 0,-2-17 0,0 16 0,0-16 0,3 19 0,-3-9 0,1 0 0,-1 3 0,0-13 1,-1 21-1,2-10 0,-1-1 0,0 0 0,0-10 0,-4 20 0,4-20 0,0 19-1,0-19 1,-1 14 0,1-14 0,-2 16 0,1-6 0,1-10 0,-2 19 1,2-8-2,0 1 2,0 0-1,0 1 0,-1-2 0,1-2 0,1 1 0,-2 1 0,1-1 0,-2 0 0,2 1 0,0 1 0,0-1 0,0 2 0,-2-2 0,2-3 0,0 2 0,0-10 0,0 16 0,0-16 0,2 14 1,-2-14-2,0 18 2,0-8-1,1 2 2,-2-1-2,-1 2 1,1 2-1,0-1 0,0 0 0,0-3 0,0 2 0,0-3 0,1 2 0,-1-2 0,1 1 0,-1-1 0,0-1 0,1 1 0,0 0 0,0-10 0,-3 17 0,3-17 0,1 17 0,-1-17 0,0 14 0,0-14 0,0 12 0,0-12 0,3 11 0,-3-11-1,1 15 1,0-5 0,0 0 0,1 0 0,-1 1 0,0-2 0,-1 4 1,3-3-1,-3 1 0,0-11 0,1 11 0,-1-11 0,0 10 0,0-10 0,0 0 0,0 0 0,2 9 0,-2-9 0,1 10 0,-1-10 0,2 15 0,-2-15 0,2 14 0,-2-14 0,3 19 0,-2-9 0,-1-10 0,2 15 0,-2-15 0,2 17 0,-2-17 0,-1 15-1,1-15 1,1 14 0,-1-14 0,0 16 0,0-16 1,0 18-1,0-18 0,1 15 0,-1-15 0,0 15 0,0-15 0,2 12 0,-2-12 0,1 10 0,-1-10 0,0 0 0,0 0 0,0 0 0,3 11 0,-3-11 0,0 0 0,0 0 0,0 10 0,0-10 0,0 0 0,0 10 0,0-10 0,0 0 0,1 12 0,-1-12 1,0 0-1,1 14 0,-1-14 0,1 11 1,-1-11-1,0 11 0,0-11 0,0 13 0,0-13-1,0 14 1,0-14 0,0 11 0,0-11 0,0 11 0,0-11 0,0 10 0,0-10 1,0 0-1,-3 13 0,3-13 0,0 0 0,0 0 0,0 10 0,0-10 0,0 0 0,-4 12 0,4-12 0,0 0-1,-2 15 1,2-15 1,-1 11-1,1-11-1,0 12 2,0-12-1,-3 11 0,3-11 0,-2 13 0,2-13 0,0 12 0,0-12 0,-2 13 0,2-13 0,0 14 0,0-14 0,0 13 0,0-13 0,-2 15 0,2-15 0,-1 15 0,1-15 0,-2 16 0,2-16 0,-1 12 0,1-12 0,-3 12 0,3-12 0,0 0 0,0 11 0,0-11 0,0 0 0,0 0 0,0 0 0,0 0 0,0 0 0,0 0 1,0 0-1,0 0 0,0 0 0,-4 11 0,4-11 0,0 0 0,0 0 0,-2 11 0,2-11 0,0 0 0,-4 10 0,4-10 0,0 0 0,0 0 0,-1 13 0,1-13 0,0 0 0,0 0 0,-3 12 0,3-12 0,0 0 0,0 0-1,0 0 1,0 0 0,0 0 0,0 0 0,0 0 1,-1 10-1,1-10 0,0 0 0,0 0 0,0 0 0,0 0 0,0 11 0,0-11 0,0 0 0,0 0 0,-2 9 0,2-9 0,0 0 0,-1 12 0,1-12 0,0 0 0,0 9 0,0-9 0,0 0 0,0 0-1,0 0 1,1 13 0,-1-13 0,0 0 0,0 0 1,0 0-2,0 11 2,0-11-1,0 0 0,0 0 0,0 0 0,0 0 0,0 10 1,0-10-1,0 0 0,0 0 0,0 0 0,0 0 0,0 12 0,0-12 0,0 0 0,0 0 0,-7 10-1,7-10 1,0 0 0,0 0 0,0 0 0,-4 11 0,4-11 0,0 0 0,-2 10 0,2-10 0,0 0 0,-1 13 0,1-13 0,0 0 0,1 10 0,-1-10 0,0 0 0,0 0 0,0 0 0,0 0 0,-1 12 1,1-12-1,0 0 0,0 0 0,0 0 0,-4 12-1,4-12 1,0 0 0,0 0 0,0 0 0,0 0 0,0 0 0,0 0 0,5 9 0,-5-9 0,0 0 0,0 0 0,-1 11 0,1-11 0,0 0 0,0 0 0,-3 10 0,3-10 0,0 0 0,0 0 0,0 0 0,0 0 0,0 0 0,4 10 0,-4-10 0,0 0 1,0 0-1,0 0 0,0 0 0,-4 11-1,4-11 1,0 0 0,0 0 0,0 0 0,-3 11 0,3-11 0,0 0 0,0 0 0,0 0 0,0 0 0,0 0 0,0 0 0,3 10 0,-3-10 0,0 0 0,0 0 0,0 0 0,0 0 0,0 0 0,0 0 0,0 0 0,0 0 0,0 0 0,-2 9 0,2-9 0,0 0 0,0 0 0,0 0 0,0 0 0,0 12 0,0-12 0,0 0 0,0 0 0,0 0 0,-3 9 0,3-9 0,0 0 0,0 0 0,0 0 0,0 0 0,0 0 0,0 0 0,0 0 0,0 0 0,0 0 0,0 0 0,0 0 1,2 10-1,-2-10 0,0 0 0,0 0 0,0 0-1,0 0 1,0 0 0,0 0 0,0 0 0,0 0 0,-1 12 0,1-12 0,0 0 0,0 0 0,0 0 0,-2 10 0,2-10 0,0 0-1,0 0 1,0 0 0,0 0 0,0 0 0,3 10 0,-3-10 0,0 0 0,0 0 0,0 0 0,0 0 0,0 0 0,0 0 0,0 0 0,0 0 0,0 0 0,0 0 0,0 0 0,0 0 0,0 0 0,-3 10 0,3-10 0,0 0 0,0 0 0,0 0 0,0 0 0,0 0 0,0 0 0,0 0 0,0 0 0,0 0 0,0 0 0,0 0 0,0 0 0,0 0 0,0 0 0,0 0 0,0 0 0,0 0 0,0 0 0,0 0 0,0 0-1,0 0 1,0 0-1,0 0 1,0 0 0,0 0-1,0 0 1,0 0-2,0 0 2,0 0 0,0 0-1,0 0 1,0 0 0,0 0-1,0 0 1,0 0 0,0 0 0,0 0 0,0 0 0,0 0 0,0 0 0,0 0-6,0 0-11,0 0-13,0 0-4,-8-15 3,8 15-2</inkml:trace>
  <inkml:trace contextRef="#ctx0" brushRef="#br0" timeOffset="10453">1613 3314 33,'0'0'18,"0"0"-1,0 0-2,0 0 0,0 0-4,0 0-1,0 0-1,0 0-1,0 0 0,0 0-1,0 0-1,0 0 0,0 0-1,0 0 0,0 0-2,0 0-1,0 0 1,0 0-2,0 0 1,0 0-1,0 0 0,0 0 0,0 0 0,0 0-1,0 0 1,0 0-1,0 0 1,0 0-1,0 0 0,0 0 0,0 0 0,0 0 0,0 0 0,0 0 0,0 0 0,0 0-1,0 0 1,0 0 0,0 0 0,0 0-1,0 0 1,0 0 0,0 0 0,0 12 0,0-12 0,0 0 0,0 0-1,12 7 1,-12-7 0,0 0 0,0 0 0,10 4 0,-10-4 1,0 0-1,13 1 0,-13-1 0,0 0 0,13-1 0,-13 1 0,10-3 0,-10 3 0,0 0 0,14-2 0,-14 2 0,0 0 0,12 1 0,-12-1 0,0 0 0,13 4 0,-13-4 0,0 0 0,11 6 0,-11-6 0,13 1 1,-13-1-1,13 2 0,-13-2 0,11 0 0,-11 0 0,13 1 0,-13-1-1,10 5 1,-10-5 0,0 0 0,10 5 0,-10-5-1,0 0 1,0 0 0,0 0 0,0 0-1,0 0 1,0 0 0,0 0 0,7 10 0,-7-10-1,0 0 1,0 0 0,0 0 0,0 0-1,0 0 0,0 0-2,0 0-2,0 0-6,0 0-8,0 0-14,0 0-2,0-19 2,0 19 0</inkml:trace>
  <inkml:trace contextRef="#ctx0" brushRef="#br0" timeOffset="11688">1856 3151 26,'0'0'27,"0"0"-3,0 0-2,0 0-4,0 0-5,0 0-3,0 0-3,0 0-1,0 0-1,0 0-2,0 0-1,0 0 0,0 0-1,3-10 0,-3 10-1,0 0 1,14-11 1,-14 11-1,14-8 0,-14 8-1,15-5 1,-15 5-1,17-5 1,-17 5-1,16 0 0,-16 0 0,17 0 0,-17 0 1,18 5-1,-18-5 0,15 10 1,-15-10-1,14 10 0,-14-10 1,13 13-1,-13-13 1,9 18-1,-2-9 0,-4 4 0,2 1 1,-3-1-1,1 1 1,-2 3-1,2 0 0,-3-1 0,0 3 1,0-3-1,-6 1 0,2-1 0,-3-1 0,2 0 0,-3-2 1,5-2-1,-4-1-1,7-10 1,-17 18 0,17-18 0,-13 11-1,13-11 1,-14 9-1,14-9 0,-16 6 1,16-6-1,-11 6 0,11-6 0,-12 4 0,12-4 1,-13 3-1,13-3 1,-10 2-1,10-2 1,-10 2 0,10-2 0,0 0 0,-11 2 0,11-2 0,0 0 0,0 0 0,0 0 0,0 0 0,0 0 0,0 0 0,-10 2 0,10-2 0,0 0 0,0 0 0,0 0-1,0 0 1,0 0-1,0 0 1,0 0 0,0 0-2,0 0 2,0 0 0,11-10 0,-11 10-1,0 0 1,12-4 0,-12 4 0,10 0-1,-10 0 1,10 2 0,-10-2 0,13 2 0,-13-2 0,14 5 0,-14-5 0,13 3 1,-13-3-1,11 0 0,-11 0 0,10 0 0,-10 0 0,10-1 0,-10 1 0,0 0 0,13-2-3,-13 2 0,0 0-2,0 0-2,17 6 0,-17-6-2,9 6 1,-9-6-1,0 0 0,0 0-3,14 1-9,-4 3-4,-10-4 1,0 0 0</inkml:trace>
  <inkml:trace contextRef="#ctx0" brushRef="#br0" timeOffset="13188">2242 3418 15,'-5'10'22,"5"-10"0,0 0-3,0 0 1,0 0-2,-2 15-4,2-15-3,0 0-2,0 0-1,0 13-3,0-13-1,0 0-1,-3 11-1,3-11-1,0 0 0,0 0 0,0 0-1,0 0-3,1 11-7,-1-11-16,-4-10-6,4 10-2,0-11 2</inkml:trace>
  <inkml:trace contextRef="#ctx0" brushRef="#br0" timeOffset="15578">2463 3112 9,'0'0'6,"0"0"-1,0 0-1,0 0-1,0 0 0,0 0 0,0 0 1,0 0 1,0 0 1,0 0 1,0 0 1,0 0 0,0 0 1,0 0 1,0 0-3,0 0-1,0 0-1,0 0-1,0 0 0,0 0-1,0 0-1,0 0 1,0 0 1,0 0-1,0 0 0,0 0 1,0 0 0,0 0 1,1-9-1,-1 9 0,0 0-1,0 0 0,0 0 0,0 0 0,0 0 0,0 0-2,0 0 1,10 3-1,-10-3 0,0 0 0,0 10-1,0-10 1,2 12 0,0-2-1,-2 0 1,1 2 0,0 2 0,0 2-1,0-4 1,1 3-1,-2-3 1,-2 0-1,4 4 0,-2-6 1,0 2-1,0-2 0,-2 4 0,2-14 0,-1 19 1,1-19-1,-1 13 0,1-13 0,0 0 0,0 0 0,0 0 0,0 0 0,0 0-1,0 0-1,10-13-5,-11-2-6,1 15-7,12-15-13,-11 4-2,-1 11 1,5-12 1</inkml:trace>
  <inkml:trace contextRef="#ctx0" brushRef="#br0" timeOffset="16969">2658 3087 29,'0'0'21,"0"0"-1,0 0 0,0 0-2,0 0-5,0 0-1,0 0-3,0 0-1,0 0-1,0 0-2,0 0-1,0 0 0,0 0-2,0 0-1,0 0 0,0 0 0,0 0-1,0 0 0,0 0 0,0 0 0,0 0 1,11 3-1,-11-3 0,0 0 0,14 3 0,-14-3 0,12 0 0,-12 0 0,15 2 0,-15-2 0,12 0 0,-12 0 0,12 0 1,-12 0-1,11 3 0,-11-3 0,10 2 0,-10-2 0,10 6 1,-10-6-1,0 0 0,7 12 0,-7-12 1,0 10-1,0-10 1,-2 12-1,2-12 1,-2 12-1,2-12 1,-4 12-1,4-12 0,-6 10 1,6-10-1,-7 10 0,7-10 0,0 0 0,-14 12 0,14-12 0,0 0 1,-12 10-1,12-10 0,0 0 0,-10 1 0,10-1 0,0 0 0,0 0 0,0 0-1,0 0 1,0 0 0,0 0-1,0 0 1,0 0-1,0 0 1,0 0 0,11-1 0,-11 1 0,0 0 0,0 0 0,14-2 0,-14 2 0,0 0 0,9 0 0,-9 0 0,0 0 0,10 7 0,-10-7 0,0 0 0,14 11 0,-14-11 0,0 0 0,12 13 0,-12-13 0,14 8 0,-14-8 0,12 6 0,-12-6 0,9 10 0,-9-10 0,7 14 1,-5-3-1,-2-11 0,1 21 0,-1-11 1,0-10-2,-2 18 2,2-18-1,-4 14 0,4-14 0,-5 12 0,5-12 0,-6 12 0,6-12 0,-7 14 0,7-14 0,-10 12 0,10-12 0,-11 11 0,11-11 0,-10 11 0,10-11-1,-11 10 1,11-10 0,0 0 0,-13 11 0,13-11 0,0 0 0,-16 5 0,16-5 0,0 0 0,-13 2 0,13-2 0,0 0 0,-13 2 1,13-2-1,0 0 0,-14-2 0,14 2 0,-10 0 0,10 0 0,0 0 0,0 0 0,-12-2 0,12 2 0,0 0 0,0 0 0,0 0 0,0 0 0,0 0 0,0 0 0,0 0 0,0 0 0,0 0 0,0 0 0,0 0 0,0 0 0,0 0 0,0 0 0,0 0 0,0 0 0,-6-9 0,6 9 0,0 0 0,0 0 0,0 0-1,0 0 0,0 0-3,0 0-8,0 0-16,0 0-6,0 0 0,0 0 0</inkml:trace>
  <inkml:trace contextRef="#ctx0" brushRef="#br0" timeOffset="19797">2502 3157 6,'0'0'2,"0"0"1,0 0 0,0 0-2,0 0 1,0 0-1,0 0-1,0 0 1,0 0 0,0 0 0,0 0 1,0 0 2,0 0 0,0 0 1,0 0 1,0 0 0,0 0 0,0 0-1,0 0 0,0 0-2,0 0 0,0 0 0,0 0 0,0 0 1,0 0-1,0 0 2,0 0-2,0 0 1,0 0-2,0 0 0,0 0-1,0 0 0,0 0-1,0 0-1,0 0 1,0 0 0,0 0 0,0 0 0,0 0 0,0 0 0,2 9 1,-2-9 0,0 0 0,2 13 1,-2-13-1,0 11 1,0-11-1,2 15 1,-2-15-1,-1 17 0,1-17 0,-1 15 1,1-15-1,-3 15 0,3-15 1,-2 14-1,2-14 1,-1 11-1,1-11 1,-1 12-1,1-12 1,-1 13-1,1-13 0,0 12 1,0-12-1,-1 12 0,1-12 1,-2 12-1,2-12 0,-3 14 0,3-14 0,-2 11 0,2-11-1,-3 9 0,3-9 0,-1 10 0,1-10 0,0 0 0,-1 15 0,1-15 0,0 0 0,0 13 0,0-13 0,0 0 0,0 0 0,-3 12 1,3-12-1,0 0 0,0 0 0,0 11 0,0-11 0,0 0 1,0 10-1,0-10 0,0 10 0,0-10 0,0 0 0,3 13 0,-3-13 0,0 0 0,0 0 0,0 0 0,2 11 0,-2-11 0,0 0 0,0 0 0,0 0 0,0 0 0,0 10 0,0-10 1,0 0-1,0 0 0,0 10-1,0-10 1,0 0 0,0 0 0,1 11 0,-1-11 0,0 0 0,0 0 0,0 0 0,1 10 0,-1-10 0,0 0 1,0 0-1,0 0 0,0 0 0,0 0 0,0 0 0,0 0 0,0 0 0,0 0 0,0 0 0,0 0 0,0 0 0,0 0 1,0 0-1,0 0 0,0 0 1,0 0-1,0 0 1,0 0-1,0 0 1,0 0-1,0 0 0,0 0 0,0 0 0,0 0 0,0 0 0,0 0 0,0 0 0,0 0 0,0 0 0,0 0 1,0 0-1,0 0 0,0 0 0,0 0-1,0 0-6,0 0-16,-1-17-6,1 17-3,2-22 3</inkml:trace>
  <inkml:trace contextRef="#ctx0" brushRef="#br0" timeOffset="25422">2453 1128 27,'0'0'14,"0"0"0,0 0 1,0 0-2,0 0-2,0 0-2,0 0-1,0 0-2,0 0-1,0 0-1,0 0 0,0 0-1,0 0 0,0 0-1,0 0 0,0 0 0,-14 5 0,14-5-1,0 0-1,-13 4 1,13-4 0,-10 4-1,10-4 0,0 0 0,-13 3 1,13-3-1,0 0 0,-13 2 0,13-2 0,-14 2 1,14-2-1,-16 1 0,6 1 0,0-1 1,-3-1-1,0 1 0,0-1 0,-1 0 0,-1 0 0,0 0 0,0 2 0,-1-3 0,2 1 0,-2-2 0,3 2 0,-2 0 0,2 0 0,-2-1 0,0-1 0,0 4 0,0-2 0,0 2 0,-1 0 0,1 0-1,0 0 1,-2 1 0,-2 0 0,1-3 0,-3 1 0,-1 1 0,1-3 0,-3 1 0,0-2 0,0 2 0,-1 0 0,-3 0 0,-3 0 0,0 1 0,-1 1 0,1-1-1,-2 1 1,1 0 0,0 1-1,1-3 1,3 1 0,-2-1-1,5 1 1,-2-1 0,3 0 0,0 0 0,-2 2 0,4 0 0,0 3 0,-1-4 0,1 3-1,1-1 1,1 2 0,-2-2 0,2 3 0,0-5 0,-2 2 0,2 3 1,-1-1-2,-1-1 2,-1-2-1,0 0 0,-1 0 0,-3 1 0,5 0 0,-4-3 0,0 0 1,3 1-2,-1 2 1,0-2 1,-2 2-1,3-3 0,0 2-1,0-1 1,-4 0 0,2 3 1,5 0-1,-3-2 0,2 2-1,2 1 1,-2-2 0,2 0 1,0 1-1,3-3 0,0 1 0,2-1 0,3-1 0,-1 0 0,1 0 0,11 0 0,-20 0 0,8 0 0,-1 0 0,-3 1 0,-3 1 0,1-1-1,-2 3 1,2-3 0,1 1 0,-1 0 0,3 2 0,2-3 0,-1 0 0,2 0 0,2-1 0,-1 2 1,11-2-1,-16 1 0,16-1 0,-13 2 0,13-2 0,-10 3 0,10-3 0,0 0 0,-12 2 0,12-2 0,-10 3 0,10-3 0,0 0 1,-14 0-1,14 0 0,0 0 1,-13 3-1,13-3 0,-12 5 1,12-5-1,-11 8 0,11-8 0,-17 7 1,17-7-1,-17 8 1,17-8 0,-18 7 1,18-7-1,-14 4 1,14-4-1,0 0 1,-10 2-2,10-2-1,0 0-7,16-5-13,-2 6-11,-14-1-1,19-12 1</inkml:trace>
  <inkml:trace contextRef="#ctx0" brushRef="#br0" timeOffset="27047">320 1061 10,'0'0'15,"0"0"0,0 0-1,0 0 1,0 0-1,0 0-1,0 0-1,-8 10-2,8-10-2,-12 6-1,12-6-2,-13 9 0,1-5-1,12-4-1,-22 15-1,13-4 0,-6-2-1,2 5 0,-5-4 0,4 3 0,-1 0 0,-1-1 0,1 3 0,-1-3 0,2 2 0,-1-2-1,1 0 1,0 1 0,1-3-1,3 2 0,-1-3 1,11-9-1,-14 15 1,14-15-1,-7 11 0,7-11 1,0 0 1,-5 10-2,5-10 0,0 0 1,-2 10-1,2-10 1,0 0 0,-1 11-1,1-11 1,2 10-1,-2-10 1,0 0 0,7 10-1,-7-10 1,0 0 0,15 11 0,-15-11 0,18 6-1,-6-3 1,3-1 0,1 2 0,3 0-1,-1-1 0,3 3 0,3-2 1,-2 3-1,2-2 0,-1 2 0,2-2 0,2 0 1,-3 0-1,-1 0 0,-2-2 0,-3-1 0,-3-2 0,-1 4 0,-14-4 0,12-2-1,-12 2 0,0 0-3,0 0-4,0 0-13,0 0-12,0 0-3,-12-7 2,12 7-2</inkml:trace>
  <inkml:trace contextRef="#ctx0" brushRef="#br0" timeOffset="30203">368 133 42,'0'0'21,"0"17"-3,3-3 0,-3-14-4,3 25-5,-8-12-1,6 9-2,-4-7-1,4 9 0,-4-4-2,0 4-1,0 1 0,0 0 0,0-1-1,2 5 0,-3 0 0,0-2-1,1 1 1,-1-3-1,-1-3 0,0-1-1,4 0-2,-4-9-4,7 0-5,-2-12-11,0 0-8,1-15 0,0-6 0</inkml:trace>
  <inkml:trace contextRef="#ctx0" brushRef="#br0" timeOffset="30610">402 154 4,'0'0'22,"7"-16"-4,-7 16-3,9-20-1,-4 7-4,2 2 0,0-3-4,2 6 0,1-7-3,1 4-1,3-3-1,-1 4 0,0 2 0,0 2-1,1 1 0,-3 3 1,-1 3-1,-10-1 1,14 11-1,-14-11 1,10 23-1,-11-7 2,-1 2-1,-5 0 0,0 4 1,-4 0-1,-3-1 1,0 1-1,-5-4 0,3-1-1,-3-1 1,3-4-1,-3-2 0,3-2 0,1-3 0,2-2 1,2-2 0,0 1-1,11-2 1,-12-5-1,12 5 1,0 0-1,4-14 1,-4 14-1,19-11 0,-6 5 1,2 2-1,2-1 1,0 5 0,-1 0 1,-1 4 0,0 1 1,-3 1 0,1 5 1,-8-1 0,3 5 0,-7 3-1,2-1 1,-4 3-1,2 2 1,-4-3-2,3 3 0,-2-2-1,2 0 0,0-3-1,0-1 1,1-2-1,2-3 0,3-1-3,-6-10-3,13 7-11,-13-7-16,10-8 0,-10 8-1,14-25 0</inkml:trace>
  <inkml:trace contextRef="#ctx0" brushRef="#br0" timeOffset="31375">675 409 20,'10'1'20,"-10"-1"-2,0 0 0,14 0-1,-14 0-2,18-3-4,-18 3-3,21-14-1,-13 4-1,7 2-3,-6-6 0,3 4-1,-6-4 0,-6 14 0,11-20-1,-11 20 1,-1-13-2,1 13 1,-11-9 0,11 9-1,-20-2 0,10 4 0,1 0 0,-5 2-1,4 1 1,0 2 0,10-7 0,-17 18 0,17-18 0,-12 18 0,5-8 0,5 0 1,-1 2-1,0-1 0,3 1 0,1-1 0,4 3 0,-1-2 1,4 0-1,0-2 0,4-4 0,1 3 1,3-4-1,-2 0 1,-2-4-1,2 0 1,0 2-2,-14-3-4,19 5-9,-9-3-17,-10-2-1,0 0 1,6-11-1</inkml:trace>
  <inkml:trace contextRef="#ctx0" brushRef="#br0" timeOffset="32328">1096 380 24,'0'0'19,"0"0"0,0 0 0,0 0-1,0 0-2,0 0-3,0 0-1,0 0-4,0 0-1,0 0-1,0 0-2,0 0 1,0 0-3,0 0 0,0 0-2,0 0 1,0 0-1,3 13 0,-3-13 0,3 20 0,-2-5 0,-1-1 1,0 5-1,-1 0 1,0 1-1,-3 2 1,2-1-1,-2-1 0,-2-2 0,-1-1 0,1-2-1,-3-1 1,1-2-1,-2-2 0,10-10 1,-16 14-1,16-14 0,-16 6 1,16-6-1,-12-2 1,12 2 0,-7-13 0,2 3 0,3-5 0,0 1 0,1-4 0,1 1-1,0-3-2,4 4 0,-4-1-3,6 6 0,-8-4-5,2 15-5,6-10-10,-6 10-7,0 0 2,-2-17 2</inkml:trace>
  <inkml:trace contextRef="#ctx0" brushRef="#br0" timeOffset="33125">1089 145 8,'0'0'29,"0"0"-1,0 0-4,0 0-4,-6 10-4,6-10-2,-3 10-8,3-10-5,0 0-5,0 0-15,13 15-11,-13-15-1,16-10 0</inkml:trace>
  <inkml:trace contextRef="#ctx0" brushRef="#br0" timeOffset="33547">1274 326 6,'0'0'12,"-1"11"-1,1-11 1,1 12 0,-1-12-1,0 0 0,15 4 0,-15-4-2,17-9 0,-11-2-1,5 5-2,-2-6-2,-9 12-1,14-18-1,-14 18 0,13-19 0,-13 19-1,3-15 0,-3 15-1,-7-10 0,7 10 0,-12-1 0,1 2-1,-1 3 1,2 0-1,0 3 1,-1 1 0,11-8 0,-19 17 0,13-7 0,-1 0 0,4 3 0,0 0 1,-1 1-1,4 0 0,-1 0 0,2 3 1,3-5-1,-2 2 0,-2-14 0,7 20 0,-7-20 1,10 9-1,-10-9 1,13 2 0,-13-2-1,14-4-1,-2 4-5,-12 0-10,13-10-12,2 10-1,-15 0 1</inkml:trace>
  <inkml:trace contextRef="#ctx0" brushRef="#br0" timeOffset="34203">1685 317 28,'0'0'19,"8"-11"0,-8 11 0,0 0-1,0 0-2,0 0-3,-15-10-4,15 10-1,-12 6-3,12-6-1,-17 15-1,10-3 0,-2-1-1,-1 4 2,1-2-2,3 1 0,-2-2 0,6 3 0,1-5-1,1 0 0,0 0-1,0-10 0,3 15 0,-3-15 1,10 8-1,-10-8 0,13 3 0,-13-3 0,16-6 0,-16 6-2,23-11-2,-16 2-4,7 6-4,-9-9-9,5 3-12,1 5 0,-11 4-1,17-9 3</inkml:trace>
  <inkml:trace contextRef="#ctx0" brushRef="#br0" timeOffset="35063">2095 46 5,'0'0'23,"0"0"-3,0 0-2,-7 12-3,7-2 0,-3 1-3,5 6-2,-7-3-3,3 7-1,-4-2-1,2 7-2,-3-1 0,1 4 0,-4-1-1,1 0-1,1 2-1,-1-1 0,1 1-4,-2-8-3,9 1-7,-6-3-8,7-20-9,-3 21 2,3-21-1</inkml:trace>
  <inkml:trace contextRef="#ctx0" brushRef="#br0" timeOffset="35438">1971 174 42,'14'-5'25,"0"6"-2,0 0-5,0-2-3,6 7-8,-1-6-2,4 5-2,0-2-2,1 0-4,0 3-4,-1-3-9,-4-6-14,8 11 3,-14-13-2</inkml:trace>
  <inkml:trace contextRef="#ctx0" brushRef="#br0" timeOffset="36235">1243 720 19,'0'0'25,"0"0"-3,0 0-2,0 0-6,0 0-2,0 0-3,0 0-3,0 0-3,0 0 1,0 0-2,4 11 0,-4-11 1,1 15-1,-2-2 1,2 5-2,-4-2 2,3 8-2,-3-3 0,2 3 0,-3 0-1,2-1-1,-1 0-2,-2-4-1,3 3-3,-4-9-2,4 6-4,2-19-5,-9 16-8,9-16-3,0 0 1</inkml:trace>
  <inkml:trace contextRef="#ctx0" brushRef="#br0" timeOffset="36641">1263 866 3,'20'0'14,"-20"0"-4,24-10-1,-13 4-4,2 2-6,0 3-9,-9-9-7</inkml:trace>
  <inkml:trace contextRef="#ctx0" brushRef="#br0" timeOffset="36875">1377 733 22,'3'12'25,"-3"-12"-3,-8 12-2,8-12-4,-7 15-3,8-2-4,-1-13-2,3 22-3,-5-12-1,7 6-1,-6-2 0,3 6-1,-1-1 0,1 3 0,-3-2-1,0 0-1,2 2-3,-3-8-3,6 4-5,-4-18-7,-3 11-12,3-11 1,0 0 0</inkml:trace>
  <inkml:trace contextRef="#ctx0" brushRef="#br0" timeOffset="37281">1547 939 37,'0'0'25,"0"0"-4,0 0-2,0 0-4,-9 10-6,9-10-5,-2 13-1,1-3-2,0 2 0,-1 0-1,2 0 0,2 2 0,0-2 0,4-2 0,-6-10 1,14 13-1,-4-10 0,2-3 1,-1-2-1,2-5 1,2-1-1,-3-3 1,0 1-1,0-6 1,-2 0 0,-2-2-1,-5-1 1,-2 4-1,-3-1-1,-4 0-2,-3 5-2,-6 1-4,3 9-7,-7 0-4,-2-1-11,9 11 2,-9-5 1</inkml:trace>
</inkml:ink>
</file>

<file path=xl/ink/ink2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7:19.328"/>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117 217 45,'0'0'23,"0"0"-2,0 0-2,0 0-5,0 0-6,0 0-4,0 0 0,0 0-1,0 0-1,0 0 1,0 0 0,-4 12 0,4-12 0,0 10-1,0 0 1,0-10-1,-3 19-1,-1-5 1,0 4-1,-1 4 1,-2 4 0,0 1 0,-2 3-1,-1-2 1,1 3-1,-1-3 0,2-2-1,1-4 0,-1-6-1,4 2-2,4-18-4,-8 23-4,8-23-11,-12 0-12,12 0 0,2-12 1</inkml:trace>
  <inkml:trace contextRef="#ctx0" brushRef="#br0" timeOffset="422">84 180 2,'-7'-27'24,"20"16"1,-11-9-5,9 4-6,6-3-2,-2-1-2,6 6-4,1-3-1,4 5-1,-4 0-1,2 5 0,-4 2 0,0 8-2,-4 2 0,-3 5 0,-4 6-1,-3 3 1,-4 2-1,-9 4 1,1 1-1,-5 0 1,-3-3 0,-2 2-1,-3-5 1,3 0-1,-1-5 0,3-2 1,-2-3-1,4-3 1,0-1-1,12-6 1,-13 5-1,13-5 1,0 0-1,-10-5 0,10 5 0,0 0-1,-1-12 1,1 12 0,0 0-1,4-13 1,-4 13-1,0 0 1,0 0-1,10-1 1,-10 1 0,0 0 0,14 14 0,-14-14 1,9 18 0,-2-2 1,-3-2 1,3 6-1,-4-1 2,3 4-1,-5-3 1,2 5-2,-1-2 1,0 0-1,0-4 0,-2 0-3,3-1-3,-3-18-8,-2 14-20,2-14 0,0 0-1,0 0 0</inkml:trace>
  <inkml:trace contextRef="#ctx0" brushRef="#br0" timeOffset="1187">379 447 36,'0'0'29,"10"-4"-1,-10 4-6,13 2-5,-13-2-7,13-5-3,-13 5-1,18-12-2,-18 12-2,22-16-1,-11 6 0,0 2 0,-1-3-1,0 1 0,-5 0 0,-5 10 0,8-17 1,-8 17-1,0-11 0,0 11 0,0 0 0,-17-8 0,7 9 0,1 2 0,-3 1 0,-1 0-1,0 2 1,0 3 0,0-1 0,3-1 0,10-7 0,-20 18 1,16-6-1,-2 1 0,3-1 1,2 3-1,1-2 0,0 0 0,1-2 0,2 4-1,3-5 1,-6-10 0,7 17 0,-7-17 0,10 13 0,-10-13-1,0 0 0,9 10-1,-9-10-6,0 0-9,10-4-15,0 3 0,-10 1 0,16-11 1</inkml:trace>
  <inkml:trace contextRef="#ctx0" brushRef="#br0" timeOffset="2203">737 394 21,'0'0'18,"0"0"-1,0 10-2,0-10-1,0 0-3,0 0-2,0 0-2,0 0 0,0 0 0,0 0-1,3 9 0,0 4 0,-3-13-1,4 18-1,-8-8-1,8 6-1,-6-4-1,4 4 0,-6 1 0,4-4-1,-1 5 0,-1-4 1,-1 0-1,2-1 0,-5-1 0,2-2 1,4-10-1,-13 15 0,13-15 1,-17 9-1,17-9 0,-17 3 1,7-5-1,-3 2-1,13 0 1,-16-6-1,16 6-1,-14-9-2,14 9-3,-13-8-6,13 8-7,0 0-10,0 0-2,0 0 1</inkml:trace>
  <inkml:trace contextRef="#ctx0" brushRef="#br0" timeOffset="2859">783 225 31,'0'0'23,"0"0"-3,-2 11-4,2-11-7,0 0-16,12 11-18,-12-11 2,0 0-2</inkml:trace>
</inkml:ink>
</file>

<file path=xl/ink/ink2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7:23.171"/>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8 92 32,'16'5'22,"-16"-5"-1,11-4-2,-11 4-3,16-4-6,-16 4-4,14-1-2,-14 1-1,14 0-1,-14 0-1,15 2 1,-15-2-2,12 3 1,-12-3 0,14 0 0,-14 0-1,15-2 1,-15 2-1,15-6 0,-15 6 0,14-10-1,-14 10 0,13-14 0,-13 14 0,6-15 0,-6 15 0,0-14 0,0 14 0,-8-10 1,8 10-1,-12-9 1,12 9-1,-11-6 1,11 6-1,-14-5 1,14 5-1,-11-2 1,11 2 0,-15 1 0,15-1-1,-15 3 1,15-3 0,-14 5 0,14-5 0,-15 8-1,15-8 1,-13 10 0,13-10 0,-12 12 1,12-12-1,-11 18 1,11-18 0,-10 21 0,7-10 0,-1 3 0,2 1 0,-1-1-2,0 1 1,0-3 0,2 5 0,-2-4 0,3 2-1,3-2 1,-3-1 0,5-2 0,-5-10 0,13 16 0,-13-16 1,19 7-1,-8-5 0,4-4-1,-2-3-6,9 0-14,4 2-7,-11-8-1,14 6 1</inkml:trace>
</inkml:ink>
</file>

<file path=xl/ink/ink2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7:24.046"/>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127 277 32,'0'0'23,"-14"11"-3,14-11-2,-21 15-4,8-12-4,1 7-3,-3-8 0,4 8 0,-1-8-1,12-2-2,-17 11 0,17-11-1,-10 10-1,10-10 0,-1 15-1,2-5-1,1 0 0,3 1 1,-1 1-1,3 1 0,-1 0 0,3-1 1,0-1-1,3-4 1,-1-2 0,0-1 0,1-4 0,1 0 0,1-4-1,-2-1-2,7-1-5,-11-6-9,10-3-16,-2 5 0,-6-8-1,4 6 2</inkml:trace>
  <inkml:trace contextRef="#ctx0" brushRef="#br0" timeOffset="688">450 0 26,'4'12'20,"-4"-12"-1,4 18-2,-2-4-2,-1-2-3,3 6-5,-4-2-1,1 5-2,-7 0-1,5 3-1,-6 0 0,1 2-1,-3-3-1,5-4 0,-4 0-3,3-4-2,0-1-7,5-14-7,-15 6-11,15-6 1,0 0 2</inkml:trace>
  <inkml:trace contextRef="#ctx0" brushRef="#br0" timeOffset="1032">381 112 19,'13'-4'29,"13"7"-1,-10-4-3,9-2-8,-1 6-4,1-7-8,-3 5-3,2-1-4,-4-4-6,3 1-12,5 6-11,-16-9 2,9 7-1</inkml:trace>
</inkml:ink>
</file>

<file path=xl/ink/ink2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7:05.875"/>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617 0 3,'0'0'7,"0"0"2,0 0 0,0 0 0,0 0 1,0 0 0,0 0 1,0 0-1,0 0 2,0 0-2,0 0-2,-2 10 0,2-10-2,0 0 0,0 0-1,0 0 0,0 0-2,0 0 0,0 0 0,0 0 0,0 0 0,0 0-1,0 0 0,-4 15 0,4-15-1,-2 12 1,2-12-1,-3 20 1,-1-9-1,3 3 1,-1 0 0,0 3-1,0 0 0,0 2 0,-3 3 0,4 0 0,-2 0 0,2 3-1,-2-1 1,2 0-1,-1-2 1,2 1-1,0-3 0,0 3-1,0-3 1,0 0 1,0 0-1,1-2 0,-1-2 1,0 3-1,-1-2 0,0 2 0,1-3 1,0 0-1,0 3 0,0-1 0,-1 4-1,2-5 1,-1 2 0,0 0 0,2 2 0,-2-1 0,-2-3-1,2 2 2,-1-1-2,1 1 2,0 0-1,0 1 0,-2 1 0,1 0 0,1-1 1,0 1-1,0 1 1,1 0-1,1-2 1,-2 1-2,3-3 2,-3 2-1,4-3 0,-3 1 0,1-1 0,-1 1 0,1-1 0,-2 1 0,1 2 0,1-3 1,-2 3-2,0-3 1,0-2 0,2 0 0,-2-2 0,-2-1 0,2 0 0,0 0 0,0 3 0,-2 1 0,1-1 0,-1 3 0,1-1 0,-1 0 0,1 0 0,-3-2 0,4-2 0,0 0 0,0-3 0,0-1 0,0-9 0,4 18 0,-4-3 0,2-4 0,-1 3 0,-1 0 1,0 1-2,-1 0 2,1 3-1,0-2 0,-2 3 0,2-3-1,-2 2 1,0-1-1,2 0 1,0 1 0,-3-3 0,3-1-1,-1-3 1,-1-1 0,2-10 0,-2 15 0,2-15 0,-2 10 0,2-10 0,0 0 0,2 12 0,-2-12 0,2 12 0,-2-12 0,0 14 0,0-14 0,0 16 1,0-16-1,0 15 0,0-5 0,-2 2 0,2 2 0,0 1-1,-2 0 1,2 3 0,-1 0 0,-1 2 0,1-1 1,-2 0-2,-1-3 1,2-3 0,-1-1 1,2-3-2,1-9 1,-4 13 0,4-13 0,0 0 0,0 0 0,-2 10 0,2-10 0,0 0 0,0 0 0,0 0 0,0 0 0,0 0 0,3 10 0,-3-10 0,0 0 0,0 11 0,0-11 1,-1 10-1,1-10 0,-1 12-1,1-12 1,0 0 0,0 12 0,0-12 0,0 0 0,0 0 0,1 10 0,-1-10 0,0 0 0,0 0 0,1 11 0,-1-11 0,0 0 0,2 11 0,-2-11 0,0 0 0,0 12 0,0-12 0,0 0 0,0 0 0,0 13 0,0-13 0,0 0 0,0 10 0,0-10 0,0 0 0,0 0 0,0 0 0,0 0 0,0 0 1,0 0-1,0 0 1,0 0-1,0 0 0,0 0 1,0 0-1,0 0 0,0 0 1,0 0-1,0 0 1,0 0-1,0 0 0,0 0 1,0 0 0,0 0-2,0 0-3,-4-13-12,3 0-17,2-2-1,-3-8-1,4-2 0</inkml:trace>
  <inkml:trace contextRef="#ctx0" brushRef="#br0" timeOffset="3656">25 2596 42,'0'0'30,"-12"11"-5,12-11-3,0 0-8,0 0-4,0 0-2,0 0-2,0 0-2,0 0 0,0 0-1,0 0 0,0 0-2,13-11 1,-13 11-1,12-10-1,-12 10 1,21-12-1,-8 4 0,3 0 0,0 0 0,2 0 0,-2-1 0,3 2 0,-3 1 0,-1 2 0,-3 1 0,-12 3 0,18 0 0,-18 0 0,11 6 0,-11-6 0,6 14 0,-4-4 0,-4 2 0,1 1 0,-2 5 1,-4 0-1,0 1 0,-2 1 0,-1 2 0,-2-2 0,1 1 0,-1-1 0,0-1 0,-1-3 0,2 1 0,-2-4 0,3 1 0,0-3 0,-3 0 0,3-2 1,-3 0-2,3-1 2,-2-3-1,2 0 0,10-5 0,-14 5 1,14-5-1,-12 0 0,12 0 1,0 0-2,0 0 1,0 0 0,0 0 0,0 0-1,0 0 1,13-7-1,-3 5 1,2 0-1,1 0 1,4 0 0,0-1 0,5-2 0,1 3 0,1-3-1,0 1 1,1 0 0,-1-2 0,-2 3 0,-1 0 0,-2 0 0,-5 2 0,-2 1 0,-3 2-2,-9-2-7,10-4-24,-10 4 0,0 0-2,-3 13 1</inkml:trace>
  <inkml:trace contextRef="#ctx0" brushRef="#br0" timeOffset="4718">535 2855 41,'0'0'30,"-10"2"2,10-2-11,-5 17-7,5-17-6,-12 19-3,3-8-3,4 1-1,0-2-2,5-10-5,-7 15-13,7-15-12,0 0-1,0 0 0,10-10 1</inkml:trace>
  <inkml:trace contextRef="#ctx0" brushRef="#br0" timeOffset="5109">733 2522 49,'0'0'29,"0"0"-5,0 0-4,0 0-7,0 0-5,0 0-1,0 0-1,0 0-2,0 0 0,4 14-1,-4-14 1,5 21-2,-6-4 0,4 3 0,-3 3-1,0 1 0,-3 4 0,-1-1-1,0 1 1,-3-1-1,1-3 0,1-5 1,-1-1-1,2-6-1,2-2 0,2-10-2,0 11-4,0-11-12,0 0-15,0 0-1,-4-13 1,4 13-1</inkml:trace>
  <inkml:trace contextRef="#ctx0" brushRef="#br0" timeOffset="5640">912 2526 32,'0'0'25,"0"0"-2,10-10-2,-10 10-6,16-4-4,-16 4-2,14-5-3,-14 5-2,19-3 0,-19 3-1,17-1-1,-17 1 0,19 5-1,-19-5 0,19 8 0,-19-8 0,15 14-1,-15-14 0,11 17 1,-8-7-1,1 0 0,-2 1 1,-2-1-1,-2 3 1,-2 0-1,-2-1 1,-1-1-1,1-1 1,-4 0-1,-1 0 1,1-1-1,0-1 1,0 0-1,10-8 0,-17 10 2,17-10-4,-9 4 2,9-4 0,0 0 0,0 0-1,0 0 1,9 0 0,-9 0-1,14 0 1,-14 0 0,20 2 0,-11 0 0,-9-2 0,21 8 0,-21-8 0,16 15 0,-12-5 0,3 0 0,-5 2 0,-1 1 0,-1-1 0,-3 3 0,-1 0 0,1-1 0,0-2 0,-2 0 0,-1-1 1,-3 0-1,9-11 0,-18 17 1,9-10-1,-2-1 0,1 0-2,-6-6-4,16 0-12,-16 7-15,2-13-1,14 6 0,-17-16 1</inkml:trace>
  <inkml:trace contextRef="#ctx0" brushRef="#br0" timeOffset="8015">669 597 16,'0'0'19,"0"0"-1,0 0-1,0 0-2,0 0-4,0 0-1,0 0-1,5-10-2,-5 10-1,0 0 0,0 0-1,0 0-1,0 0-1,0 0 0,13-6-1,-13 6 0,0 0 0,0 0-1,10-3 0,-10 3 0,0 0 0,0 0 0,11 0 0,-11 0-1,0 0 1,0 0 1,16-2-1,-16 2 0,11-1 0,-11 1 2,12-2-2,-12 2 0,15-3 1,-15 3-1,19-1 0,-9 1-1,1 0 1,1 0 0,2-1-1,-1 1 1,1 0-1,-2 0 0,2-1 0,-2 2 1,2 1-1,-2-2 1,0 1-1,0-1 0,1 2 1,-1-2-1,1 2 1,0-2-1,0 1 0,0-1 0,2-1 0,-1 1 0,-1-2 0,4-1 1,0 3-1,1-2 0,1 1 0,0 0 1,2 0-1,0-1 0,0 2 0,-1 0 0,0-3 0,2 3 0,1-2 0,1 1 1,3-1-1,-2-1 0,3 0 0,0 0 0,1 2 0,-2-2 0,0 2 0,-1-2 0,-2 3 0,-1 0 0,2-1 0,-2 1 0,-2 0 0,5-1 0,-2 0 0,2-2 0,1 3 1,-1-1-1,1-3 0,0 2 1,-1 1-1,-2-1 1,-1 1-1,-3 1 0,0-4 0,-3 6 0,2-4 0,-2 4-1,0-4 1,0 4 0,2-4 0,-3 1 0,2 0 0,0-1 0,-1 1 0,3-1 0,-3 2 0,2-2-1,1 2 1,1 0 1,-2 0-1,4 1 0,-3-1-1,1 0 1,-1 0 0,-1 0 0,0 0 0,-1 0 0,-2-1 0,-3-2 0,4 0 0,-6 1 0,2 0 0,2-1 0,-2 0 0,-2 2 1,4-1-1,-2 1 1,2 0-1,-2 0 0,2-2 1,-1 3-1,0 0 0,1 0 0,-2 0-1,4 0 1,-1 0 0,6-3 0,-4 3 0,6-1 0,-3-1 0,6 1-1,-3-2 1,4 2 0,-3-2 0,0 3-1,-1-2 1,-4 2 0,3-1 0,-4 0 0,3-1-1,-7 2 1,4 0 0,-7-1 0,3 2 0,-5-1-1,2 3 1,-12-3 0,15 1 0,-15-1 0,10 4 0,-10-4 0,0 0 0,12 7 0,-12-7 0,0 0 0,12 10 0,-12-10 0,12 6 1,-12-6-1,14 6 0,-4-4-1,-10-2 1,20 3 0,-10-3 0,0 1 0,0-2 0,-10 1 0,17 0-1,-17 0 1,13-1 0,-13 1 0,0 0 0,0 0 0,0 0 0,0 0 0,0 0 0,0 0 0,0 0 0,0 0 0,0 0 0,11 4 1,-11-4-1,0 0 1,11 0-1,-11 0 1,9 0-1,-9 0 1,0 0-1,12-2 0,-12 2 0,0 0 0,0 0 0,0 0 0,0 0 0,12 0-1,-12 0 3,0 0-3,16 0 2,-16 0-1,11 2 1,-11-2-1,10 0 2,-10 0-2,0 0 0,0 0 0,12 0 0,-12 0 0,10 0 0,-10 0 0,10-3 0,-10 3 0,13-2 0,-13 2 0,14-1 0,-14 1 0,0 0 0,12-3 0,-12 3 0,0 0 0,0 0 0,0 0 0,0 0 1,0 0-1,0 0 0,0 0 0,0 0 0,0 0 0,-12 6 0,12-6 0,0 0 0,-14 4 0,14-4 0,-13 6 0,3-2 0,10-4 0,-16 8 1,16-8-1,-21 10-2,9-4 2,-5-1-2,5 2 2,-5 1-1,1-1 0,-3 1 0,0 2 0,2 2 1,0-1 0,2 0 0,-3 5 0,2-4 1,-2 0-1,2-2 0,0 2 0,1-4 0,-3 0 0,5-2 1,-3 0-1,4-1 0,1-3 0,-1 0 0,12-2 1,-19 4-1,19-4 0,-11 1 1,11-1-1,0 0-1,0 0 1,0 0 0,0 0 0,0 0-1,18-11 1,-6 3 0,3 3 0,3-2-1,1-1 1,4-2 0,-3 0 0,3 2-1,-5-1 1,2-1-1,-3 2 1,1-2-1,-4 2 1,-2 2-1,-2-2 1,-10 8 0,18-12 0,-18 12-1,9-11 1,-9 11 0,5-12 0,-5 12 0,7-13 0,-7 13 0,10-14 1,-10 14-1,14-10 1,-14 10-1,14-9 1,-14 9-1,11-6 1,-11 6-1,0 0 0,13-9 1,-13 9-2,0 0 1,0 0-1,6-11 2,-6 11-2,0 0 2,0 0-2,-8-11 0,8 11 1,0 0 0,-10-5-2,10 5 1,-14-3-1,14 3 1,0 0 1,0 0-1,-10-2 0,10 2 0,0 0 1,0 0-1,11-2 1,-11 2 0,0 0-1,0 0 0,0 0 0,0 0 1,10 4 0,-10-4 0,0 0 0,0 0-1,11 3 1,-1-3 1,-10 0-1,11 1 2,-11-1-3,11 2 3,-11-2-3,0 0 3,0 0-2,0 0 0,0 0 0,0 0 1,0 0 0,0 0 0,0 0-1,0 0 0,0 0 1,-13-2-2,13 2 1,-10-4 0,10 4 0,-14-5-1,14 5 1,-11-7 0,1 4-1,10 3 1,-20-8-1,10 3 2,-7-2-2,6-1 1,-7 1-1,4-1 1,-3-2 1,1 4-1,-3-4 1,3 2 0,-1-2 0,4 2 0,0 1 1,1-2-1,3-1 1,9 10-1,-13-15 1,13 15-1,-11-15 0,11 15-1,-9-11 1,9 11-1,0 0 1,-9-8-1,9 8 0,0 0 0,0 0 0,0 0 0,0 0 0,0 0 0,0 0 0,0 0 0,0 0 0,0 0 0,0 0 0,0 0 0,0 0 0,0 0-1,0 0 1,0 0 0,0 0 0,-10-5-1,10 5 1,0 0 0,0 0 0,0 0 0,0 0 1,0 0-1,0 0 0,0 0 0,0 0 0,0 0 0,0 0 0,0 0 0,0 0 1,0 0-1,0 0 0,0 0 1,0 0-1,0 0 0,0 0 0,0 0 0,0 0-2,0 0-3,0 0-12,0 0-17,-5 10-2,5-10 0,-10 14 0</inkml:trace>
  <inkml:trace contextRef="#ctx0" brushRef="#br0" timeOffset="20531">1499 48 38,'0'0'23,"0"0"-2,0 0-2,0 0-3,5 14-5,-5-14-3,0 10-1,0-10-3,-2 18-1,-1-7-1,3 4 0,-4 1-1,4 2-1,-6 4 2,2 5-2,-2-3 1,1 1-1,-1 0-1,-3-3-2,6 1-3,-7-9-8,6 1-9,4-3-8,0-12-1,-7 14 2</inkml:trace>
  <inkml:trace contextRef="#ctx0" brushRef="#br0" timeOffset="21281">1708 28 34,'-11'0'25,"11"0"-6,0 0 0,0 0-6,-10 10-2,10-10-4,0 0-1,-1 10-1,2 2 0,-1-12-1,-3 23 1,0-9-2,-1 6 0,0 1-1,-2 2 0,2 2-1,-2 3-1,3-1 1,-1 0-1,0-1 0,2-2 0,-1-3 0,3-2-2,2-2-2,-4-6-2,8 4-8,-6-15-7,0 0-11,7 11 0,-7-11 0</inkml:trace>
  <inkml:trace contextRef="#ctx0" brushRef="#br0" timeOffset="21843">1936 181 31,'0'0'24,"-2"14"-2,2-14-1,-8 11-5,6-1-3,-6 0-4,3 4-2,-5-3-1,3 6-2,-3-4-2,6 5 0,-4-3-1,3 3 0,4-3-1,-2 0 0,7-3 0,1-2 0,-5-10 0,17 10 0,-4-10 0,1-6 0,6-2 0,-2-8 0,4 2 0,-2-8 0,0-2 0,-3-2 0,-1 1-1,-6-2-1,-4 3-3,-9-3-3,-3 9-7,-7 5-9,-10 2-7,6 13-1,-10-2 3</inkml:trace>
  <inkml:trace contextRef="#ctx0" brushRef="#br0" timeOffset="22796">1581 175 13,'0'0'12,"0"0"-1,14-6-1,-14 6-2,13-1-1,-13 1-3,15-5-2,-15 5-5,18-3-5,-18 3-8,22-3-4,-22 3 0</inkml:trace>
</inkml:ink>
</file>

<file path=xl/ink/ink2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7:56.718"/>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1904 369 13,'0'0'14,"0"0"0,0 0-1,0 0-1,0 0 0,0 0-1,0 0-2,0 0-1,0 0-2,0 0 1,0 0-1,0 0 0,0 0-1,0 0-1,0 0 1,0 0-1,0 0-1,0 0 0,0 0 0,0 0 0,0 0-1,0 0 0,0 0 1,0 0 0,0 0-2,0 0 1,0 0 0,0 0-1,0 0 0,0 0-1,0-10 1,0 10-1,0 0 0,0 0 0,0 0 0,0 0 1,0 0-1,-9-10 1,9 10-1,0 0 1,-5-10 0,5 10-1,0 0 1,-14-13-1,14 13 1,-13-10-1,13 10 0,-16-10 0,3 5 0,2 2 0,-2-1 0,3 0 0,-4 1 1,0 1-1,0-3 0,0 2 0,2-1 0,0-1 0,-2 2 0,3-3 0,-1 2 0,12 4 0,-16-9 0,16 9 0,-15-5 1,15 5-1,0 0 0,-15-5 0,15 5 0,0 0 0,-13-4 0,13 4 0,-11-4 0,11 4 0,-15-5 0,15 5 0,-18-7 0,7 3 0,0-1 0,-4 0 0,-1 2 0,-1-2 0,-1 2 0,-1 0 0,-1-1 0,0 1 0,1 1 0,4 0 0,0-2-1,0 3 1,2-2 0,0 1 0,0 2 0,1-4 0,12 4 0,-19 0 0,19 0 0,-16-1 0,16 1 0,-11 0 0,11 0 0,0 0 0,0 0 0,0 0 0,-11 1 0,11-1 0,0 0 0,0 0 0,-12 3 0,12-3 0,0 0 0,-14 2 0,14-2 1,0 0-1,-13-3-1,13 3 1,0 0 0,-10-2 0,10 2 0,0 0 0,0 0 0,0 0 0,0 0 0,0 0 0,0 0 0,0 0 0,0 0 0,0 0 0,0 0 0,0 0 1,0 0-1,0 0 0,0 0 0,0 0 0,0 0 0,0 0 0,0 0 0,0 0 0,11 2-1,-11-2 1,0 0 0,0 0 0,0 0 0,10 0 0,-10 0-1,0 0 1,0 0 0,0 0 0,0 0 0,0 0 0,0 0 0,0 0 0,0 0 0,0 0 0,0 0-1,0 0-5,11 4-18,-11-4-10,10 2-1,-10-2-1,12-1 1</inkml:trace>
  <inkml:trace contextRef="#ctx0" brushRef="#br0" timeOffset="3594">35 258 30,'0'12'17,"0"-12"-1,0 0-1,-8 13-1,8-13-4,-9 9-4,9-9-1,-11 10-2,11-10 0,0 0-2,-9 13 1,9-13-1,0 0 2,0 0 0,0 0 0,0 0 0,0 0 1,0 0-1,0 0 1,8-13-1,-8 13-1,0 0 0,7-11 0,-7 11-1,0 0 1,0 0-1,0 0 0,0 0-1,0 0 1,0 0-1,0 0 0,0 0-1,0 0-4,0 0-5,0 0-12,11 10-10,-11-10-1,0 0 1</inkml:trace>
  <inkml:trace contextRef="#ctx0" brushRef="#br0" timeOffset="4235">225 168 8,'0'0'10,"0"0"2,1-12-1,-1 12 1,0 0-1,0 0 1,0 0 0,-4-14-1,4 14-2,0 0-1,0 0-1,0 0-1,0 0-1,0 0-1,0 0-1,0 0 0,0 0-2,0 0 0,0 0 0,-11 10-1,11-10 1,-9 13-1,4-4 0,5-9 0,-12 19 0,7-9 0,0 1 0,5-11 0,-7 20 0,5-10 0,2-10-1,-2 14 1,2-14-1,1 10 0,-1-10 0,0 0 0,0 0-1,13 8 1,-13-8 0,12-3 0,-12 3 0,15-6 0,-15 6 1,18-13 0,-18 13 1,18-18 0,-8 9 0,0-5 1,-1 4 0,-2-4 1,3 3-1,-4-4 1,1 5 0,-3-1-1,-4 11 1,2-18-1,-2 18-1,-1-15 0,1 15 0,0 0 0,-15-7-1,15 7 0,-13 0 0,13 0 0,-15 2 0,15-2-1,-17 6-2,17-6-4,-14 9-6,13 1-9,1-10-10,-10 12-1,10-12 1</inkml:trace>
  <inkml:trace contextRef="#ctx0" brushRef="#br0" timeOffset="5157">489 94 26,'0'0'21,"0"0"0,0 0-1,0 0-3,0 0-2,0 0-2,0 0-4,-10-1-1,10 1-1,0 0-2,0 0 0,0 0-1,0 0-2,0 0 0,15 0 0,-15 0-1,0 0 0,15-5 0,-15 5-1,13-2 0,-13 2 1,13-1-1,-13 1-1,13 3 1,-13-3 0,0 0 0,14 7 0,-14-7 0,0 13 0,0-13-1,-4 17 1,1-7 0,-2 0 0,0 0 0,5-10 0,-13 17 0,13-17 0,-15 16 0,15-16 0,-16 14 0,16-14 0,-19 14 0,9-8 0,10-6 0,-17 10 0,17-10 0,-15 9 0,15-9 0,0 0 0,-13 2 1,13-2-1,0 0 0,0 0 0,0 0 1,0 0-1,0 0 0,0 0-1,11-2 1,-11 2 0,12-3 0,-12 3-1,18 3 1,-5-5 0,-2 5 0,2-2 0,1 0 0,1 1 0,-1-1 0,0 0 0,-1 1 0,0-2 1,-3 0-1,0-2 0,-10 2-3,10-2-8,0 2-16,-10 0-7,0 0-1,0 0 0</inkml:trace>
  <inkml:trace contextRef="#ctx0" brushRef="#br0" timeOffset="6266">794 74 17,'0'0'17,"0"0"0,0 0 1,0 0 0,0 0-2,0 0-1,-7-11-2,7 11-2,0 0-3,0 0-1,0 0-2,0 0-1,0 0 0,0 0-1,0 0-1,0 0-1,0 0 0,0 0-1,4 10 1,-4-10-1,0 0 0,-4 14 1,4-14-1,0 12 0,0-12 0,-6 15 1,6-15-1,-4 15 0,4-15 0,-2 12 0,2-12 0,0 0 0,-3 14-1,3-14 1,0 0 0,0 0 0,0 0 0,0 0 0,0 0 0,0 10 0,0-10 0,0 0 0,0 0 0,0 0 0,0 0 0,0 0 0,0 0 0,0 0 0,0 0 0,10-6 0,-10 6 0,0 0 0,12-6 0,-12 6 0,0 0-1,11-4 1,-11 4 0,0 0 0,0 0 0,12-2 0,-12 2 0,0 0-1,0 0 1,10 0 0,-10 0 0,0 0-1,0 0 1,0 0 0,11 3 0,-11-3 0,0 0 0,0 0 0,0 0-1,7 10 1,-7-10 0,0 0 0,0 0 0,6 11 0,-6-11 0,0 0 0,6 12-1,-6-12 1,0 0 0,3 13 0,-3-13-1,0 11 1,0-11-1,0 13 0,0-13 0,0 10-1,0-10 1,0 11-1,0-11 1,-5 11 0,5-11 0,0 0 0,-9 12 1,9-12-1,0 0 1,-10 10 0,10-10 0,0 0 0,-12 6 0,12-6 0,0 0 1,-13 3-1,13-3 0,-10 0 0,10 0 0,-11 0 0,11 0 0,0 0 0,-13-3 0,13 3 0,0 0 0,0 0 0,0 0-1,-13-3-1,13 3-4,0 0-2,0 0-4,-11-1-11,11 1-9,0 0 0,-12-14 1</inkml:trace>
  <inkml:trace contextRef="#ctx0" brushRef="#br0" timeOffset="7782">801 20 13,'0'0'11,"0"0"1,0 0 0,0 0 0,0 0 0,0 0-1,0 0 2,0 0-3,0 0 0,7 10-2,-7-10-2,0 0-1,10-1-1,-10 1-1,0 0-1,16 3-1,-16-3 0,0 0 0,0 0-1,0 0 1,0 0 0,10 2-1,-10-2 1,0 0 0,0 0 0,0 0 1,13-6-1,-13 6 0,10-5 0,-10 5 0,16-6 0,-16 6-1,17-6 1,-17 6-1,16-4 0,-16 4 0,17-2 0,-17 2 0,13-2 0,-13 2 0,17-2 0,-17 2-1,13-1 0,-13 1-2,11 2-4,-11-2-5,0 0-6,0 0-7,0 0-8,0 0 2</inkml:trace>
</inkml:ink>
</file>

<file path=xl/ink/ink2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8:08.218"/>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0 555 15,'0'0'15,"0"0"1,0 0-1,0 0-1,0 0 0,0 0-2,10 7-1,-10-7-2,0 0-1,0 0-2,0 0 0,0 0-2,0 0 0,0 0-1,0 0 0,0 0 0,0 0-1,0 0 1,0 0-1,0 0 0,0 0 1,0 0-1,0 0 0,9-7 0,-9 7-1,0 0 0,14-7 0,-14 7 0,0 0 0,11-10-1,-11 10 1,12-8-1,-12 8 1,10-11-1,-10 11 0,11-12 1,-11 12-1,15-14 0,-15 14 0,13-15 0,-13 15 0,16-16 0,-16 16 0,13-14 1,-13 14-1,13-11 0,-13 11 0,10-9 0,-10 9 0,11-9 1,-11 9-1,12-8 0,-12 8 0,14-10 0,-14 10 0,14-9 0,-14 9 0,14-9 0,-14 9 0,15-8 0,-15 8 0,14-7 0,-14 7 0,14-9 0,-14 9 0,15-8 0,-15 8 0,12-9 0,-12 9 0,14-7 0,-14 7 0,13-7-1,-13 7 1,12-7 0,-12 7 0,0 0 0,11-4-1,-11 4 1,0 0 0,12-2-1,-12 2 1,0 0 0,13-3 0,-13 3 0,11-2 0,-11 2-1,0 0 1,13-3 0,-13 3 0,0 0 0,0 0 0,12-4 0,-12 4 0,0 0 0,0 0 0,0 0 0,0 0 0,0 0 0,11-6 0,-11 6 0,0 0 0,0 0 0,0 0 0,11-4 0,-11 4 0,0 0 0,11-6 0,-11 6-1,0 0 2,0 0-2,12-2 1,-12 2 0,0 0 0,10-2 0,-10 2 0,0 0 0,0 0 0,11 2 0,-11-2 0,0 0 0,0 0 0,0 0-1,0 0 1,0 0 0,0 0 0,0 0 0,0 0 0,0 0 0,0 0 0,0 0 0,0 0 0,0 0 0,10-8 0,-10 8 0,0 0 1,0 0-1,0 0 0,0 0 0,0 0 0,0 0 0,0 0-1,0 0 1,0 0 0,11-7 0,-11 7 0,0 0 0,0 0 0,0 0 0,0 0 0,10 0 0,-10 0 0,0 0 0,0 0 0,0 0 1,11-2-1,-11 2 0,10-2 0,-10 2 0,15-2 0,-15 2 0,17-2 0,-17 2 0,17-5 1,-17 5-1,18-6 0,-18 6 0,18-8 0,-18 8 0,16-9 0,-16 9-1,16-6 2,-16 6-1,15-3 0,-15 3 0,13-3 0,-13 3 0,12 0 0,-12 0 1,10 0-2,-10 0 2,0 0-2,0 0 1,10 2-1,-10-2 1,0 0 0,0 0 0,0 0 1,0 0-1,0 0-1,0 0-1,0 0-9,1 11-16,-1-11-7,0 0 0,0 0 0</inkml:trace>
  <inkml:trace contextRef="#ctx0" brushRef="#br0" timeOffset="2297">947 340 45,'0'0'24,"-5"13"-3,5-13-3,-7 10-6,7-10-3,0 0-3,0 0-1,0 0-1,0 0 0,0 0 0,0 0-1,0 0 1,0 0 0,10-10 0,-10 10 0,0 0 0,3-10-2,-3 10 1,0 0-2,0 0 0,0 0 0,0 0-1,0 0 1,0 0-1,0 0 0,0 0 0,0 0 0,0 0 0,0 0-1,0 0-7,0 0-27,0 0 2,0 0-2,0 0 1</inkml:trace>
  <inkml:trace contextRef="#ctx0" brushRef="#br0" timeOffset="3157">1178 157 28,'0'0'18,"0"0"0,0 0-3,0 0 1,0 0-5,2 9-3,-2-9-1,0 0-1,0 0-1,-3 14-1,3-14 0,-6 19-1,2-9-1,1 1 0,-3 1-1,3 5 0,-1-4-1,1 2 0,2-3 0,-1 2 0,2-14 0,-1 18 0,1-18 0,4 14 0,-4-14 0,10 5 1,-10-5-1,19-3 0,-5-3 0,-1 1 0,4-3 1,-3-3-1,1 1 0,0-2 0,-3 1 1,-1 0-1,-3 1 0,-2-1 1,0 0-2,-3 0 1,0 0 0,-2 0-1,-1-2 1,0 1 0,-1-3-1,1 2 1,0 1 0,-3 1 0,0 1 0,-1 0 0,4 10-1,-10-13 1,10 13-1,-16-2 0,16 2-1,-21 7-1,11 1-2,-6-1-1,6 4-5,-6-1-11,0-4-8,11 8 1,-5-10 2</inkml:trace>
  <inkml:trace contextRef="#ctx0" brushRef="#br0" timeOffset="4203">1526 92 20,'0'0'24,"0"0"-1,0 0-2,-7 11-3,7-11-4,0 0-3,0 0-2,0 0-1,0 0-2,-3 10 0,3-10-2,0 0 0,0 0 1,0 0-2,0 0-1,0 0 0,0 0 0,11-3-1,-11 3 0,15-7 0,-5 5-1,-10 2 1,16-5-1,-16 5 0,20-5 0,-20 5 0,14 0-1,-14 0 1,11 7 0,-11-7 0,11 4-1,-11-4 1,0 0 0,8 13-1,-8-13 1,-1 16 0,1-16 0,-5 18 0,-1-8 0,0 1 1,-1-1-1,1 2 1,-2 1-1,1-4 0,1 2 1,6-11-2,-12 16 2,12-16-2,-9 15 2,9-15-2,-10 12 1,10-12 0,0 0 0,-13 12 1,13-12-1,0 0 0,0 0 0,0 0 1,-12 5-1,12-5 0,0 0 0,0 0 0,0 0-1,0 0 1,0 0-1,0 0 1,0 0 0,0 0-1,0 0 1,0 0 0,0 0 0,0 0 1,10 8-1,-10-8 0,0 0 0,13 1 0,-13-1 0,15 0 0,-4 0 0,-11 0 0,20 0 0,-9 0 1,2-1-1,-2 0 1,0-1-1,6 0 1,-5 0-1,6 1 1,-7-1-1,7 1 0,-4-1 0,2 2 1,-5 0-1,0 0 0,-11 0-1,14-4-2,-14 4-9,0 0-23,0 0 0,0 0 0,0 0-1</inkml:trace>
  <inkml:trace contextRef="#ctx0" brushRef="#br0" timeOffset="5547">1971 2 15,'0'0'17,"0"0"0,0 0-1,0 0 0,0 0 0,0 0-3,0 0-1,-10-2-1,10 2-1,0 0-2,0 0-2,0 0 0,0 0-2,0 0 1,0 0-2,0 0-1,11 2 1,-11-2 0,0 0-1,0 0-1,0 0 1,1 11-1,-1-11 0,-2 11 0,2-11 0,-3 16-1,0-5 1,0-1-1,-1 4 1,2-2-1,-4 2 0,3-3 1,-4 0-1,4 1 0,3-12 0,-8 17 0,8-17 0,-4 13 0,4-13 0,0 0 0,1 11 0,-1-11 0,0 0 0,0 0 0,0 0 0,0 0 0,0 0 0,0 0 0,0 0 1,11 6-1,-11-6 1,0 0-1,10-5 0,-10 5 1,10-7-1,-10 7 0,12-5 0,-12 5 0,10-5-1,-10 5 1,12 0 0,-12 0 0,15 5-1,-5-2 1,-10-3 0,19 7 0,-19-7-1,19 7 1,-9-2 0,-10-5 0,13 6 0,-13-6-1,10 8 1,-10-8 1,0 0-1,4 18 0,-4-18 1,5 15-1,-5-15 0,-4 18 1,4-18-1,-8 15 0,8-15-1,-6 10 1,-5-1 0,11-9 0,0 0 0,-10 6 0,10-6 0,-10 3 0,10-3 0,-15 5 1,15-5-1,-19 7 0,9-4 0,0 2 0,-1-3 0,-1 3 0,12-5 0,-21 5 0,21-5 0,-16 0-1,16 0 1,-10 0-2,10 0-3,0 0-5,-9-12-11,9 12-16,-1-12 2,0 2-2,2-1 2</inkml:trace>
  <inkml:trace contextRef="#ctx0" brushRef="#br0" timeOffset="6813">2071 17 33,'0'0'29,"0"0"-2,10 8-4,-10-8-3,0 0-6,0 0-3,13 4-1,-13-4-1,0 0-3,12-4-2,-1 4 0,-11 0-1,23-3 0,-23 3-3,22-3 2,-22 3-1,24-2 0,-24 2-1,22-2-1,-9 3 0,-1-5-5,7 9-10,-9-4-20,-10-1 0,12-1-1,-12 1 2</inkml:trace>
</inkml:ink>
</file>

<file path=xl/ink/ink2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5:40.187"/>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0 358 19,'0'0'10,"0"0"1,0 0-1,0 0-1,0 0-1,0 0-1,0 0-1,0 0-1,0 0 0,0 0-1,0 0 0,0 0 0,0 0-1,0 0 1,0 0-2,0 0 1,0 0-1,0 0 0,0 0-1,0 0 0,0 0 1,0 0-1,0 0 1,0 0-1,0 0 0,0 0 1,10 1-1,-10-1 1,0 0-1,12 2 1,-12-2 0,10 0 0,-10 0-1,13 0 1,-13 0 0,11 0-1,-11 0 1,13 0-2,-13 0 1,10 0-1,-10 0 1,0 0-1,14 0 0,-14 0 1,10 0-1,-10 0 0,12 0 1,-12 0-1,14 0 0,-14 0 0,16 0 1,-6 0-1,1 1 0,1-1 0,-2 0 0,-10 0 0,17 3 0,-17-3 0,19 1 1,-19-1-1,19 2 0,-19-2 0,17 2 0,-7-2 0,0 1 0,1-1 0,0 1 0,1-1 0,2 0 1,2 0-1,-2-1 0,5 0 0,-1-1 0,1 0 0,-1-2 0,2 2 0,0 0 1,2-1-1,-1 0 0,-1 0 0,2 2 0,0 0 0,0-1 0,1-2 0,-2 3 1,-1 0-1,1 0 0,-2-2 0,-1 2 1,1-3-1,-1 4 1,3-2-1,-4 2 0,3-1 0,1 0 0,-1 0 0,0-1 0,0-1 0,2 2 0,-4 0 0,4-2 0,-2 2 0,0-3 0,1 2 0,2 0 0,-2 1 0,-1-3 0,0 4 0,3-1 0,-3 2 0,2-1 0,2 2 0,-3-1 0,3 0 0,-1 1 0,2-2 0,1 1 0,1-1 0,-1-2 0,-3 1 0,4 0 0,2-3 0,-2 2 0,-1-1 0,4-1 0,-3 1 0,1 1 0,0-1 0,0 2 1,-3-1-1,2 0 0,2 2 0,-2 0 0,1 0 0,2 0 1,-2-1-1,1 2 0,2-2 1,-1 1-1,1 0 1,-2-1-1,2 1 0,-1 0 1,1 0-1,-1 0 0,-1 0 0,0 0 0,0 1 0,-1-1 0,0 1 0,-1-1 0,4 0 0,-2 0 0,-1 0 0,6 0 0,-5 0 0,3-1 0,-1 0 0,2-1 0,0 1 0,4-1 0,-1 1 0,1-1 0,-1 1 0,0 1 0,-2-1 0,2 0 0,-7 2 0,2-1 0,1 1 0,-2 0 0,0-1 0,0 1 0,-1-1 0,0 0 0,2-1 0,-1 1 0,-2-2 0,1 0 0,0 1 0,-3-3 0,3 2 1,-3 0-2,3 0 1,-1-3 0,0 2 1,0 1-1,-2-4 0,2 4 0,-3-1 0,0 0 0,-2 2 0,1-1-1,-5 2 1,0 2 0,1-1 0,-1 3 0,0-3 0,-1 1 0,2 0 0,0-1 0,1 2 0,1-2 0,2 0 0,0 0 0,0-1 0,1 0 0,-1 0 0,3 0 0,-1 1 0,1-2 0,-1 2 0,0-2 0,1 3 0,3-3 0,-4 2 0,3-1 0,1 0 0,0 0 0,-2 0 0,1 0 0,0-2 0,-2 2 0,3 0 0,-3-2-1,3 1 1,-1-2 0,0 2 0,2 1 0,-2-1 0,1 0 0,-2 1 0,1 0 0,1-1 0,-1 1 0,3 0 0,0-1 0,3 0 0,-1-2 0,1 0 0,0 0 0,-3 0 0,4-2 0,-5 3 0,1-3 0,-1 1 1,-1 0-2,-1 0 2,-2 2-2,0-2 2,0 0-1,-1 2-1,-2 1 1,-1-1 0,0 1 0,3 0 0,-2-1 0,2 1 0,1 0 0,1 0 1,0 1-1,2-1 0,-1 1 0,0-1 0,-1 2 0,4-1 0,-8 1 0,5 0 0,-3-1 0,-2 1 0,-1-2 0,-2 1 0,-2-1 0,1 1 1,-4-1-1,4-1 0,-3 0 0,-1 0 0,2 1 1,-2 1-1,1-1 0,-4-1 0,4 0 0,-4 0 0,0 1 0,4-2 0,-3 2 0,2 0-1,-1 1 1,0-1 0,1 0 0,0 1 0,1-2 0,1 0 1,-1 1-1,3 0 0,-1 0 0,3-1 0,0 0 0,2 1 0,0-3 0,1 2 0,0 1 0,-1-1 0,2-2 0,-1 3 0,-2-3 0,-1 4 0,1-1 0,0 1 0,-1-1 0,3 0 0,-1 1 0,1 0 1,0 0-1,-2 0 0,1 0 0,-1 0 0,0-1 0,-1 2 0,-1 1 0,2-3 0,1 5 0,-1-4 0,0 2 1,0 1-1,0-2 0,0 0 0,0-1 0,1 0 0,-1 0 1,-1 0-1,-1 0 0,1-1 0,-1 1 2,1-1-2,-1-2 0,-1 3 0,-1-1 1,-1 0-1,1 0 0,-2 1 0,2-1 0,-1 0 1,2 1-1,-1 0 0,1-1 1,0-3-1,3 3 0,0-1 1,1 1-1,-1 0 0,0-1 0,0 1 0,1-1 0,5 2 0,-3 2 0,1 1 0,-1-1 0,3 1 0,0 1 0,0 0 0,2-1 0,-2 2 0,2-3-1,-1-1 1,-1-1 1,0 1-1,0 0 0,-2 1 0,2-2 0,-4 0 1,3 0-1,-2-3 0,1 2 1,-1 0-1,0-2 1,1-2-1,-2 3 0,1-2 0,-4 0 0,1 2 0,-2 0 0,1 1 0,-5 0 0,3 0 0,-3 0 0,2 2 0,0-4 0,-1 3 0,1 0 0,-2 0 0,3-1 0,-3 0 0,3 0 0,-4 0 0,3 0 0,-1 0 0,1-1 0,-2 0 0,2 1 0,2 0 0,2 2 1,-1-2 0,0 0 0,1 1-1,-2 0 1,4-3 0,-4 1 0,2-2-1,-3 2 0,2-1 0,-2 1 0,0-2 1,0 3-1,0-1 0,1 1-1,-3 0 1,5-3 0,-2 3 0,4 0 0,-1 0 0,3 0 0,-3-1 0,3 2 0,-3 0 0,3 0 0,-7 0 1,4-1-1,-4 1 0,0 1 0,0-1 0,-5 1 0,2-1 0,-3 0 1,6-1 0,-6 1-1,4-1 2,-5-2-2,2 2 1,0 1 1,-3-1-1,-1 1 0,-11 0-1,12-1 1,-12 1-1,0 0 1,10 3-1,-10-3 0,0 0 0,0 0 0,0 0 0,16 4 0,-16-4 0,14 0 1,-14 0-1,13 1 0,-13-1 1,13 2-1,-13-2 0,15 2 1,-4-1-1,-1 2 1,2-5 1,1 5-1,1-3 0,-2 1 0,1-2 0,-3 1-1,0 0 0,-10 0 1,12 0-1,-12 0 0,0 0 0,0 0 0,0 0 0,0 0 1,0 0-1,0 0 0,0 0 0,0 0-3,0 0-3,-15-14-14,3 7-18,3-2 1,-5-9-2,-1-2 1</inkml:trace>
</inkml:ink>
</file>

<file path=xl/ink/ink2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5:46.890"/>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0 2169 0,'0'0'7,"14"0"0,-14 0 0,0 0-1,12-2-2,-12 2 1,10 0 0,-10 0 0,10 0 0,-10 0-1,10-2-1,-10 2 0,11 0 1,-11 0-2,12 0 0,-12 0 0,16 0 0,-16 0 1,17 0 0,-17 0 0,20-1 1,-20 1-1,20-1 0,-20 1-1,18-2 0,-18 2-1,17-3 1,-17 3-2,17-1 1,-17 1-1,16-1 0,-16 1 1,16-2 0,-16 2 0,16 0 0,-16 0 0,18-2 0,-5 2 0,0-2 0,2-3 0,-1 3 1,2-1-1,-2-1 0,2 0 0,2 2 1,-4-3-1,4 2 0,-3 0 0,2 2 0,0-3 0,0 3-1,-1-3 1,-2 3-1,2-4 1,0 3-1,-2-1 0,3 0 1,-1-1-1,1 0 1,2-1-1,-2 1 0,2-2 0,-1 0 0,0 0 1,1 2-1,0-2 0,1-1 0,0 1 0,-1 1 0,1-2 0,1 1 0,-2-1 0,2 0 0,-1-2 1,2 2-1,-2 0 0,1-3 1,-1 3-1,1-2 1,0 1 0,-1 0-1,1-2 1,1 2 0,-2-2 0,3-1 0,-4 3 0,3-3-1,0 0 1,-1 0 0,-2 0-1,-2 2 1,3 0-1,-3 0 1,0-2 0,-1 0-1,-2 3 1,-1 0 0,2-2-1,-1 1 1,-2-1-1,1 5 0,-2-4 1,-1 3-1,0 1 0,1-1 0,-1 2 1,-10 4-1,17-14 0,-17 14 0,18-15 1,-6 8-1,-3-3 0,5 0 0,-1-2 1,0 2-1,0 0 0,3 0 0,-2 0 1,-1-1-1,3 0 0,-2 2 0,-1-1 0,3 0 0,-3 0 1,1 0-1,3 2 0,-3-3 0,2 3 0,1-3 0,2 2 0,-2-3 1,-1 2-1,4 0 1,-6-1 0,2 1 0,0 0 0,-3 0 1,3 0-2,-2 0 2,-1 0-1,1 2 0,-2-1 0,1 0 0,-3 0-1,2-1 1,-12 10 0,18-17-1,-8 7 0,-10 10 0,17-17 1,-17 17-1,19-15 0,-19 15-1,19-14 1,-9 5 0,1 0 0,-1-1 0,1 0 0,3 0 0,0-2 0,0-1 0,2 2 1,-3-1-1,-2 1 0,4-2 0,-2 4 0,-2-3 0,-11 12 0,19-15 0,-19 15 0,16-15 0,-16 15 0,17-15 0,-17 15 0,13-15 0,-13 15 1,15-19-1,-8 8 0,3-1 0,-5 0 1,3 0-1,2-1 0,0-1 0,-3 2 0,3 0 0,-1 0 0,0 1 0,1 0 0,0 2 0,-2-3 0,2 2 0,3 0 0,-13 10 0,23-19 0,-10 9 0,1 0 0,-1 1 0,1-2 0,-1 0 0,0 2 0,0-1 0,-13 10 0,16-18 0,-8 8 1,-8 10 1,15-18-4,-15 18 2,11-17 0,-11 17 2,16-19-4,-8 9 2,-8 10 0,18-18 0,-8 8 0,-10 10 0,20-19 2,-10 9-2,-10 10 1,17-18-1,-17 18 0,14-16 0,-3 5 1,-1 3-1,0-1 0,0 2 0,-10 7 0,17-16 0,-17 16 0,16-14 0,-16 14 0,12-11 0,-12 11 0,11-13 0,-11 13 0,14-15 0,-4 8 0,-1-3 0,1 1 0,-1-1 0,1 1 0,2-1 0,0 3 0,-1-2 0,-11 9 0,19-16 0,-8 9 0,1-1 0,-12 8 0,17-11 0,-7 3 0,-10 8 0,17-9 0,-7 6 0,-10 3 0,16-7 0,-6 2 1,0-1-1,-10 6 0,18-11 0,-6 6 0,-2-3 0,-10 8 0,19-13 0,-8 6 0,-1 1 0,-10 6 0,17-13 0,-6 5 0,-11 8 0,19-11-1,-19 11 2,15-10-1,-5 4 0,-10 6-1,19-10 1,-19 10 0,17-8 0,-17 8 0,14-7 0,-14 7 0,15-10 0,-15 10 0,15-10 0,-15 10 0,16-10 0,-6 5 1,2 0-1,-1 0 0,-1 0 0,4 0 0,-1-2 0,-3 3 0,3-2-1,0 2 1,0-2 0,-3 3 0,4-2 0,-2-1 1,-1 2-1,2-1 0,0 0 0,-1-1 0,3 3 0,1-2 0,-3 0 0,7 0 0,-3 1 0,0 0 0,2-2 0,1 2 0,-4 1 0,-1-2 0,4 1 0,-3-1 1,-2 2-1,2-2 0,0 0 0,-2 3 0,2-5 1,1 5-1,-3-4 0,5 2 0,-3-1 1,1 1-2,0-1 2,0 3-1,2-3 0,-3 2-1,1 2 1,-5-1 0,4 2 0,0-4 0,-1 3 0,2-2 0,-1 3 1,2 0-1,-1-1 0,0 1 0,-2 0 0,-1 0 1,-1 1-1,-1-2 0,3 2 0,-5 0 1,2 0-1,-2 0 1,2 0-1,-1 3 0,-1-3 0,0 2 0,-10-3 0,15 3 0,-15-3 0,18 4 0,-18-4 0,15 2 0,-4 2 0,-11-4-1,18 9 2,-7-8-1,-1 5-1,-10-6 1,18 10 0,-18-10 0,16 7 0,-16-7 0,19 9-1,-9-4 1,-10-5 1,19 5-1,-9 1 0,2-4 1,-1 0-1,0 1 0,0 1 0,-2-2 0,4 0 1,-2 3-2,-2-3 1,1 3 0,1-1 0,-11-4 0,18 11 0,-8-5 0,-10-6 0,14 12 0,-14-12 0,17 13 0,-6-5 0,-11-8 0,20 12 0,-8-5 1,0 0-1,-1-2 0,1 1 0,0 1 0,-1 0 0,1 1 0,-1-1-1,-1 2 1,0 0 0,1 1 0,1-2 0,-2 1 1,1 0-1,1 1 0,-2-1 0,1 0 0,0-1 0,3-2 0,-4 1 0,3-3 0,-2 4 0,0-1-1,1-2 2,-2-1-2,0 3 2,-10-7-1,16 12 0,-16-12 0,17 14 0,-7-7 0,-10-7 0,19 16 0,-8-8 0,0 2 0,0-1 0,-11-9 0,18 18 0,-18-18 0,19 16 0,-9-9 0,-10-7 0,16 14 0,-16-14 0,16 12 1,-16-12-1,17 11 0,-17-11 0,16 11 0,-16-11 0,18 10 1,-18-10-1,17 10 0,-17-10 0,16 11 0,-16-11 0,15 13 0,-15-13 1,17 14-1,-17-14 0,17 13 0,-17-13 0,18 15 0,-8-8 1,2 1-1,-1-3 0,0 3 0,2-2 0,0 2 0,1-2 0,-2-1 1,2 2-1,-2-1 0,2 1 1,-2-1-1,-1 0 1,-1 4 0,1-3-1,-1 3 1,-10-10-2,16 13 2,-16-13-1,18 17 1,-18-17-2,16 11 2,-16-11-1,16 12 0,-16-12 0,16 13 0,-16-13 0,18 12 0,-18-12 0,18 15 0,-8-7 0,0 1 0,1-3 0,-2 5 0,2-2 0,1 1 0,1 0 0,-1 0 0,-1-1 0,2 1 0,0 1 0,4 0-1,-4-1 2,0 1-2,4 0 1,-4-1 0,0 0 0,3 1 0,-2 0 0,-1-1 0,1 1 0,1-3 0,-1 3 0,0 0 0,-1 0 1,0 2-2,-1 1 2,1-1-1,2 0 0,-2 2 0,0-2 0,3-2 0,-2 2 0,1-2 0,0-1 0,1 0 0,-3 0 0,4 0 0,-2-1 0,-1-1 0,-1 0 0,0 0 0,0-2 0,-2 3 0,1-3 0,0-1 1,-3 2-1,5 0 0,-4-1 0,0 0 0,2 0 0,-1 0 0,1 0 0,-1 2 0,-1-1 0,1-2 1,1 1-1,-12-6 0,18 13 0,-18-13 0,18 9-1,-8-4 1,0 0 0,1-1 1,1 0-1,1 3 0,-1-1 0,0 0 0,1 1 0,0 2 0,0-3 0,1 3 0,-3-1-1,1-2 1,-1 2 0,2-1 0,-1-1 0,1-1 0,1 0 1,-3 0-1,2 0 0,2 1 0,-2-1 0,1 1 0,-1-1 0,0 1 0,-2-1 0,1 1 0,-2-2 0,3 1 0,-3-2 0,1 1 0,-1 0 0,2 0 1,-2 0-1,0 1 0,0-2 0,-10-3 0,17 8 0,-17-8 0,17 9 0,-17-9 0,19 6 0,-19-6 0,20 7 0,-9-3 0,0 1 0,1-2 0,-1 0 0,2 1 0,0 0 1,0-1-1,-1-1 0,2 1 0,1 0 0,-1 0 0,1 1 0,0 0 0,-2-1 0,2 2 0,1-2 0,-1 4 0,1-4 0,-1 4-1,-1-3 1,3 2 0,2-1 0,-3-1 0,3 2 0,-3-2 0,3 0 0,0-2 0,0 0 1,-1-2-1,0 1 0,0-1 0,-1 0 0,0-2 0,-2 2 0,1-2 1,-1 2-1,1 0 0,-4 0 1,1-1-1,-2 1 1,0 0-1,-11 0 0,18 3 0,-18-3 0,11 0 0,-11 0 0,12 2 0,-12-2 0,11 3 0,-11-3 0,13 2 0,-13-2 0,17 4 0,-17-4 0,17 1 0,-7 0 0,1-2 0,-1 2 0,1 0 0,-1-1 0,2 0 0,-2 0 0,2 1 0,-2-1 0,1 2-1,1 0 1,2-1 0,-3 0 0,1 1 0,-1 0 0,1-3 0,1 3 0,0 1 0,-2-1 0,3 0 0,-1-2 0,0 2 0,2-2 0,0 1 0,-2-2 0,0 1 0,3 0 0,-2 0 0,-4 1 0,3 2 0,-3-1 0,2 0-1,-12-2 1,18 5 0,-18-5 0,13 6 0,-3-4 0,0 0 0,-10-2 0,19 0 0,-9 1 0,1-1 0,-1 2 0,3-2 1,-13 0-1,20 1 0,-20-1 0,19 2 1,-8-1 0,-11-1-1,17 3 1,-17-3-1,15 3 0,-15-3 0,17 4 1,-17-4-1,14 2 0,-14-2 0,19 3 0,-8-3 0,-11 0 0,22 4 0,-12-3 0,1 0 0,-1-1 0,2 0 0,-12 0 0,21 2 0,-21-2 0,19 1 0,-19-1-1,13 2 1,-13-2 0,13 5 0,-2-2 0,-11-3 0,23 7 0,-23-7 0,26 7-1,-16-4 1,5 0 0,-5-1 0,1 0 0,-11-2 0,20 6 0,-10-5 0,-10-1 0,20 5 0,-20-5 0,18 4 0,-18-4 0,18 4 0,-18-4 0,12 1 0,-12-1 0,13 1 0,-13-1 0,15 4 0,-15-4 0,16 4 0,-6-3 0,-10-1 0,17 5 0,-17-5 0,14 3 0,-14-3 0,19 2 0,-19-2 0,11 1 0,-11-1-1,12 2 1,-12-2 0,10 2 0,-10-2 0,0 0 0,0 0 0,10 4 0,-10-4 0,0 0 0,17 1 0,-17-1 0,13 1 0,-13-1 0,15 0 0,-5 0 0,0 0 0,-10 0 0,15-1 0,-4 1 0,3 0 1,-5 1-1,5 0 1,-3 1 0,-11-2 0,22 6 0,-22-6 0,20 3 0,-20-3-1,15 7 1,-15-7-1,15 5 0,-15-5 0,17 7 0,-17-7 0,18 4 1,-6-1 0,-12-3-1,16 2 1,-16-2-1,11 0 1,-11 0-1,0 0 0,0 0 1,0 0-1,10-1 0,-10 1 0,0 0 1,0 0-1,0 0 0,0 0 0,0 0 0,0 0 0,0 0 0,0 0 0,0 0 0,0 0 0,0 0 0,0 0 0,0 0 0,0 0-1,0 0-4,0 0-4,-5-11-15,5 11-14,-12-12 0,5 2-1,-5 0 1</inkml:trace>
</inkml:ink>
</file>

<file path=xl/ink/ink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7:59.734"/>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859132B3-2201-4927-B19D-9D04CA225663}" emma:medium="tactile" emma:mode="ink">
          <msink:context xmlns:msink="http://schemas.microsoft.com/ink/2010/main" type="inkDrawing" rotatedBoundingBox="15790,9351 25451,9073 25458,9292 15797,9570" shapeName="Other">
            <msink:destinationLink direction="with" ref="{4C46351C-74CE-4607-A175-554C6D36722F}"/>
            <msink:destinationLink direction="with" ref="{6F6EC276-A627-44A0-B11F-3FCF2EE74E0E}"/>
          </msink:context>
        </emma:interpretation>
      </emma:emma>
    </inkml:annotationXML>
    <inkml:trace contextRef="#ctx0" brushRef="#br0">14 318 14,'0'0'11,"0"0"0,0 0 0,0 0 1,0 0 0,0 0-1,-14-3 0,14 3-2,0 0 0,0 0-1,0 0 0,0 0-1,0 0 0,0 0-2,0 0 0,0 0-1,0 0-1,0 0 0,0 0-1,0 0 1,3-11-1,-3 11 1,0 0-1,14 0 0,-14 0-1,14-1 1,-14 1-1,18 1 0,-8-1-1,-10 0 1,23 0 0,-8 1-1,0-1 1,-1 0 0,0 0 0,5 0-1,-5 0 1,4-1-1,-3-1 1,3 0-1,-1-1 1,1 2-1,-3-1 1,0 2-1,2-4 0,-3 5 1,5-3-1,-5 3 0,4-1 0,2 0 0,-1-1 0,1 0 0,1 0 1,-1 0-1,-1 1 0,1-1 0,-2-2 1,-2 6-1,1-5 0,0 4 0,1-2 1,-2 0-1,3 0 0,-1-2 0,0 2 0,2-3 0,2 3 0,-1-5 0,3 4 0,-1-4 0,3 2 0,1 0 0,-3-1 0,2 2 0,0-1 0,1 2 0,-2-2 1,3 2-1,-4 1 0,1 0 0,-1 0 0,1 0 0,-2-1 0,2-2 0,0 3 0,0-1 0,-3 0 0,4 0 0,-5-3 0,2 3 0,-3-1 0,1 1 0,-4-2 1,0 2-1,-1 0 0,0-1 0,2-1 1,0 1-1,1 1 0,1-1 0,-1 2 0,-1-2 1,4 0-2,-4 1 2,4 2-2,-4-2 2,2 1-1,4 0 0,1 0 0,0 2 0,3-4 0,1 2 1,-1-1-1,1-2 0,0 3 0,-1-2 0,4 0 0,-1-2 0,-2 1 0,4-2 0,0 2 0,0-1 0,1 1 0,-1-1 0,1 3 0,-2-2 0,1 2 0,2 1 0,-2-2 0,1 1 0,0 1 0,0 0 0,4 0 0,-7 0 0,4-1 0,-1 2 0,-3 2 1,2-2-1,-2 0 0,-2 1 0,-1-2 0,3 3 0,-2-2 0,0-1 0,1 2 0,-4-1 0,5-1 0,-2 0 0,-1 1-1,2-1 1,-1 2 0,2-2 0,-2 0 0,1 0 0,1 2 0,3-2 0,0-2 0,1 4 0,2-1 0,1 0 1,5-1-1,-2 0 0,0-1 0,3 0 0,0-1 0,0-1 0,1 0 0,1-2 0,1 2 0,1-1 0,-2 0 0,1 0 0,4 2 0,-1-3 0,2 2 1,-3 0-1,1 1 0,-1-1 0,4-1 0,-4 1 0,0 0 1,-3 2-1,0-2 0,1 0 0,-2 2 1,0-2-1,-3 2 0,4-2 0,0 0 0,-2 1 1,1-2-1,2 2 0,-3-2 0,0 1 0,1-1 1,-2 1-1,-4-2 0,2 2 1,-6-2-1,6 3 0,-5-2 1,-1 0-1,5 3 0,-3-4 0,3 5 0,-5-2 0,1 2 1,1-4-1,3 3 0,1-1 0,0 1 0,0-1 0,1-1 0,3 0 1,-1-1-1,3 1 0,-3-2 0,2 0 1,1 2-1,-1-2 1,2 2-1,1-2 0,-1 4 1,0-1-1,3-1 0,2 3 0,-4-1 0,3 2 0,0-2 0,0 2 0,0-1 1,1-2-1,-2 1 0,0 0 0,1 0 0,1-1 0,-3 1 0,1 1 0,2 0 0,-1 1 0,-2-1 0,3 2 0,-3 0 0,-1-2 0,0 1 0,4 1 1,-6-2-1,0 1 0,-1 1 1,-1 0-1,0-2 0,0 2 0,3-1 1,-7 1-1,3-1 0,0 1 0,-1-1 0,3-2-1,-1 3 1,-2 0 0,0-1 0,1-1 0,-3 1 0,1-1 0,0 0 0,3-2 1,-2 2-1,0-2 0,0 1 1,1 0-1,0 0 0,-3 1 0,3-2 0,0 2 0,0 1 0,-1 0 0,1 0 0,-4-1-1,4 1 1,-5 0 0,5 1 1,-4-1-1,1 0 1,-3 0-1,-1-1 1,-1 1-1,-3 1 1,2 0-1,-9 0 0,6 1 0,-6 2 0,2-1-1,1 0 1,4 0 0,-7-1 0,7 2 0,-2-1 0,-2-1 0,3-1-1,-2 1 1,2-3 0,-6 2 0,6 0 0,-5-1 0,14 0 1,-5 2 1,6-2-1,-3 0 0,8 0 0,-5-1 0,8 0 1,-2-1-1,4 0-1,-5-2 0,-4 1 0,4 1 0,-4-1 0,3 2 0,-9 1 0,3 0-1,-7 1 1,0 1 0,-5-2 0,5 1 0,-4 1 1,-29-3 0,54 6 1,-54-6 0,50 6 0,-50-6-1,0 0 1,58 9 0,-58-9 0,0 0-2,0 0 0,0 0 0,0 0 0,0 0 0,0 0-1,0 0-3,0 0-33,0 0-4,0 0 1,-36-18-3</inkml:trace>
  </inkml:traceGroup>
</inkml:ink>
</file>

<file path=xl/ink/ink3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8:31.218"/>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694 0 11,'0'0'8,"0"0"1,0 0 2,0 0-2,0 0 1,0 0 0,0 0 0,0 0 0,0 0-1,0 0-1,2 14 0,-2-14-2,3 10 0,-3-10-1,2 10-1,-2-10-1,2 11 1,-2-11-2,2 12-1,-2-12 1,2 12 0,-2-12-1,0 14 1,0-14 0,0 15-2,0-15 2,-2 19-1,2-19 0,-3 19 0,2-9 0,1 0 0,-1 2-1,0 1 1,-3 0 0,4 0 0,-1 1 0,0 0 0,-1-2 1,0 0-1,-1 2 1,1-3-1,1 0 0,-1 0-1,2-11 1,-2 20 0,2-20-1,-3 19 0,3-19 0,0 20 1,0-20-1,0 20 0,0-9 0,-1 0 0,2 1 0,1-2 0,-2 4-1,0-4 1,0 2 0,1 0 0,0-1 0,0 0 0,0-1 0,-2 2 0,3-2 0,-2 1 0,1-2 0,-2 1 0,2 1 0,-1 0 0,0 1 0,0 0 1,2 1-2,-2-2 1,1 0 0,2-2 1,-3 1-1,0 0 0,0-10 0,1 19 0,-2-9 0,1 0 0,0 1 1,0-1-1,0 4 1,0-4-1,0 1 1,1 0-1,1 1 1,-4-1-2,2-1 1,0 1 0,0-11 0,0 19 0,0-19 0,-1 18 1,0-9-2,1 2 2,-3 1-1,3 0 0,-3 0 1,2 0 0,-1 0 0,2 0 0,-1-1 1,-2 3-1,0-3 0,2 1 0,-1-1 0,1 1 0,-1-1-1,-2-1 0,3-1 0,1-9 0,-2 16 0,2-16 0,0 14 0,0-14 0,2 15 0,-2-15 0,1 17 0,-1-7 0,0-1 0,0-9 1,0 19-1,0-9 0,0-10 0,0 17 1,0-17-1,0 15 0,0-15 0,0 12 0,0-12 0,-1 20 0,1-20 0,0 18 0,1-8 0,-2 0 0,2 1 0,-1 1 0,0-2 0,0 0 0,-1 2 0,2 0 0,-2 1 0,1-2 0,0 1 0,-1 0 0,0-1 0,1 2 0,0-4 1,-1 0-1,1 1 0,0 0 0,-1 1 1,1-2-1,1 1 0,0 0 0,-1 0 0,0 1 0,0-11 0,0 19-1,0-19 1,2 17 0,-2-7 0,0-10 0,0 16 0,0-16 0,1 13 0,-1-13 0,0 11 0,0-11 0,0 0 0,4 12 0,-4-12 0,0 0 0,0 0 0,1 9 0,-1-9 0,0 0 0,0 0 0,3 10 0,-3-10 0,0 0 0,1 14 0,-1-14 1,3 10-2,-3-10 2,0 0-1,3 12 0,-3-12 0,0 0-1,0 0 1,3 12 0,-3-12 0,0 0 0,0 0 1,-2 12-1,2-12-1,0 0 1,-1 10 0,1-10 0,0 0 0,1 14 0,-1-14 0,2 10 0,-2-10 0,0 8 1,0-8-1,0 0 0,0 10 0,0-10 0,0 0 0,0 10 0,0-10 0,0 0 0,-1 15 0,1-15 0,-1 11 0,1-11 0,-1 11 0,1-11 0,1 9 0,-1-9 0,0 12 0,0-12 0,0 11 0,0-11 0,1 14-1,-1-14 1,-1 17 0,1-17 1,0 15-1,0-15 0,0 15 0,0-15 0,-1 14 0,1-14 0,-3 11 0,3-11 0,1 10 0,-1-10 0,0 0 0,0 13 0,0-13 0,0 0 0,-1 13 0,1-13 0,-1 14 0,1-14 0,0 15 0,0-15 0,-1 14 0,1-14 0,1 11 0,-1-11 0,0 9 0,0-9 0,0 10 0,0-10 0,0 0 0,0 14 0,0-14 0,0 0 0,-1 11 0,1-11 1,0 0-2,0 0 1,-1 11 0,1-11 0,0 0 0,0 0 0,1 13 0,-1-13 0,0 0 0,2 14 0,-2-14 0,3 10 0,-3-10 0,1 12 0,-1-12 1,1 15-1,-1-15 0,0 19 0,0-19 1,1 18-1,-1-18 1,2 15-1,-2-15 0,0 15-1,0-15 1,0 15 0,0-15 0,0 14 0,0-14 0,1 17-1,-1-17 1,3 13 0,-3-13 0,4 10 0,-4-10 0,2 10 0,-2-10-1,0 11 1,0-11 1,0 12-1,0-12 0,1 18 0,-1-18 0,2 19 0,2-8 0,-4-1 0,0-10 0,1 18 0,-1-18 0,2 14 0,-2-14 0,0 9 0,0-9 0,0 0 0,0 11 0,0-11 0,0 0 0,3 14 0,-3-14 0,0 11 0,0-11 0,4 14 0,-3-4 0,-1-10 0,3 19 0,-1-11 0,-2 2 0,0-10 0,1 19 0,-1-19 0,0 13 0,0-13 0,2 14 0,-2-14 0,-2 9 0,2-9 0,2 14 0,-2-14 1,2 14-2,-2-14 1,0 14 0,0-14 1,1 13-1,-1-13 0,1 9 0,-1-9 0,0 0 0,2 15 0,-2-15 0,0 14 0,-2-4 0,2 0 0,0 0 0,-1 0 0,1-10 0,0 16-1,0-16 1,-3 12 0,3-12 0,0 0 0,0 0 1,0 13-1,0-13 0,0 0 0,-1 10 0,1-10 0,0 0 0,0 8 0,0-8 0,0 0 0,0 0 0,0 0 0,0 10 0,0-10 0,0 0 0,0 0 0,0 0 0,1 10 0,-1-10 0,0 0 0,0 10 0,0-10-1,0 0 2,0 10-1,0-10 0,0 0 0,0 0 0,0 11 0,0-11 0,0 0 0,0 0 0,0 0 0,0 0 0,-1 11 0,1-11 0,0 0 1,0 0-1,-2 13 0,2-13 0,0 0 0,-3 15 0,3-15 0,0 0 0,-1 13-1,1-13 1,0 0 0,0 0 0,-6 11-1,6-11 1,0 0-1,0 0 1,0 0 0,0 10 0,0-10 0,0 0 0,0 0 0,0 0 0,0 0 0,0 0 0,0 0 0,0 10 0,0-10-1,0 0 1,0 0-1,0 0 1,4 10 0,-4-10 0,0 0 0,0 0 0,0 0 0,0 0 0,0 0 0,0 0 0,0 12-1,0-12 1,0 0 0,0 12 0,0-12 0,3 11 0,-3-11 0,0 0 0,0 14 0,0-14 0,0 10 0,0-10 0,0 0 0,-2 10 1,2-10-1,0 0 0,0 0 0,0 0 0,0 0 0,0 0 1,0 0-1,0 0 0,0 0 0,0 0 0,0 0 0,0 0-2,-1-12-2,1 12-5,0-14-19,0-2-8,2 1 0,-4-6 2</inkml:trace>
  <inkml:trace contextRef="#ctx0" brushRef="#br0" timeOffset="6485">55 3380 15,'0'0'16,"0"0"1,0 0-2,0 0 0,0 0-2,0 0-1,-12 2-2,12-2-1,0 0-2,0 0 0,-10 2-2,10-2-2,0 0-1,0 0-1,0 0 0,0 0-1,-10 10 0,10-10 1,0 0-1,0 0 1,-13 8-1,13-8 1,0 0 0,0 0 0,-10 5 0,10-5 0,0 0 0,0 0 0,0 0 1,0 0-1,0 0 1,0 0 0,0 0-1,0 0 1,0 0 1,0 0-1,0 0 0,0 0 0,0 0-1,0 0 2,0 0-1,13 3 0,-13-3-1,10 2 1,-10-2 0,14 0-1,-14 0 0,13 0 0,-13 0 0,16-3 0,-16 3-1,16-1 1,-16 1-1,16 0 0,-16 0 0,17 0 0,-17 0 0,15 0 0,-15 0 0,15 3 0,-15-3 0,13 3 0,-13-3 0,13 2 0,-13-2 0,17 3 0,-17-3 0,12 3 0,-12-3 0,10 3 1,-10-3-2,10 3 1,-10-3 0,0 0 0,0 0 0,10 0 0,-10 0 0,0 0-2,0 0-3,6-10-7,-6 10-22,0 0-3,7-12 1,-7 12 0</inkml:trace>
  <inkml:trace contextRef="#ctx0" brushRef="#br0" timeOffset="7532">389 3096 21,'0'0'22,"2"-10"-2,-2 10-1,0 0-2,0 0-5,0 0-1,0 0-2,0 0-2,0 0-2,10-5 0,-10 5 0,0 0-1,0 0-1,2 16 1,-2-16-2,1 20 2,-2-9-1,4 7 0,-3-1 0,0 6-1,-1-1-1,1 3 0,-1-1 0,0 1 0,-4 1-1,2-1 1,0-3-1,0-1 0,-1 0 0,1-1 0,2-1 0,-3-3 1,2-3-1,1-1 0,1-12 0,0 17 0,0-17 0,0 9 0,0-9 0,0 0 0,0 0-1,0 0 1,3 14 1,-3-14-1,-2 13 0,1-3-1,-2 1 1,0 0-1,0-1 1,-1 0-1,4-10 0,-6 15 0,6-15-1,0 0-2,0 0-7,0 0-19,6-14-4,-2 3-1,0-3 1</inkml:trace>
  <inkml:trace contextRef="#ctx0" brushRef="#br0" timeOffset="8375">614 3477 49,'0'0'31,"0"0"-4,0 0-6,0 0-7,0 0-5,0 0-2,-1 15-1,1-15-2,-7 10 0,7-10-1,-7 12-1,7-12-1,-6 13-1,6-13 1,0 0 0,-10 11 1,10-11-1,0 0 0,0 0 0,0 0 0,0 0 1,4-12-2,-4 12 1,2-10-1,-2 10 0,1-13 0,-1 13 0,1-9 0,-1 9 0,0 0 0,0 0 0,0 0 0,0 0 0,0 0-1,0 10 0,0 1-3,0-11-4,0 10-17,0-10-11,0 0 0,0 0 1</inkml:trace>
  <inkml:trace contextRef="#ctx0" brushRef="#br0" timeOffset="9125">757 3109 34,'0'0'23,"7"-10"-3,-7 10 1,0 0-5,0 0-4,0 0-1,0-12-3,0 12 0,0 0-3,0 0 1,0 0 0,0 0-1,0 0-2,0 0 1,0 0-2,0 0 1,0 0-2,0 0 0,0 0 0,0 0-1,0 0 0,0 0 0,1 11 1,0 0-1,-1-1 0,2 3 0,-3 2 1,2 0-1,-2 2 0,2-2 0,-2 0 0,0-2 1,1-1-1,-1-3 0,2 0 0,-1-9-1,2 15 1,-2-15 0,1 11 0,-1-11 0,2 12 0,-2-12 0,3 9 0,-3-9 0,0 0 0,0 0 0,0 0 0,1 10 0,-1-10 0,0 0 1,0 0-1,0 0 0,7-11 1,-7 11-1,0 0 0,14-11 0,-14 11 0,0 0 0,13-14 0,-13 14 0,12-5 0,-12 5-1,13-5 1,-13 5 0,15 0 0,-6 0 0,-9 0 0,18 4 0,-18-4 0,18 4 0,-8-1 0,-10-3 0,16 8-1,-16-8 1,19 9 0,-19-9 0,19 12 0,-19-12 0,17 11 0,-17-11 0,14 12 0,-14-12 0,5 16 0,-5-16 0,1 16 0,0-6 0,-3 1 0,0 0 0,1 1-1,-2 0 1,1-3-1,2-9 1,-6 17 0,6-17 0,-7 14 0,7-14 0,-2 10 0,2-10 0,-5 10 0,5-10 0,-12 10 0,12-10 0,-11 11 0,11-11 0,-15 8 0,5-5 0,10-3 0,-15 8 0,15-8 0,-19 4 0,9-3 0,-1 1 0,1-2 0,-1 0 0,0 0 0,11 0 0,-17-3 1,17 3-1,-12-4 0,12 4-1,0 0 1,-11-2 0,11 2-1,0 0 0,-11 2 0,11-2 0,0 0-1,-10 2-1,10-2-2,0 0-6,0 0-16,0 0-9,0 0 1,0 0 0</inkml:trace>
  <inkml:trace contextRef="#ctx0" brushRef="#br0" timeOffset="10672">781 3049 7,'0'0'20,"0"0"-2,0 0-2,0 0-2,0 0-1,0 0-2,0 0 1,7 13-3,-7-13 0,0 0-1,0 0-2,12 2 0,-12-2-1,0 0-1,12-2-1,-12 2-1,14 1-1,-14-1 0,19 2-1,-19-2 1,20 0-1,-9 1 0,-11-1 1,20-2-1,-10 1 0,0-1 0,0-1 0,3-1 1,0-1-1,1 3 0,2-4 0,-4 3 0,4 0 0,-5 1 0,-1 0 0,-10 2 0,13-1 0,-13 1 0,0 0 0,10 1 0,-10-1 0,0 0 0,0 0 0,0 0 0,0 0 0,0 0 0,0 0 0,0 0-1,0 0 1,0 0-1,0 0-1,0 0 1,0 0-1,0 0 0,0 0-2,0 0 0,0 0-3,0 0-4,0 0-13,0 0-8,0 0 1,3 13 1</inkml:trace>
</inkml:ink>
</file>

<file path=xl/ink/ink3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03.593"/>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903 964 4,'0'0'6,"0"0"0,0 0 1,0 0 0,0 0 1,9 8-1,-9-8 1,0 0-1,14 12 0,-3-3-1,0 3-1,3 0-1,2 3 1,3 2-3,-3-1-2,3 0 1,-5-2-1,0-3 0,-2-2 0,-1-2 0,-11-7 0,17 3 1,-17-3-1,14-16 1,-6 4 0,-1-4 0,0-3 0,0-4 0,2-3 0,-2-1-1,4-3 0,-2 5 0,0 0 0,0 0 0,1 1 0,0 2 0,0 0 0,0 4-1,-2 1 2,1-2-1,3 1 0,-2 1 0,0 3 0,-1-2 0,-1 4 0,1 0 0,-9 12 0,14-17 0,-14 17 0,10-11-1,-10 11 1,0 0 0,10-7-1,-10 7 2,0 0-1,12 7 1,-12-7 0,11 17 1,-5-3-1,1 6 1,5 1-1,-2 5 0,1 1 0,1 0-1,-1 1 1,5-1-1,-5 1 0,5-4 0,-2 0 1,-1-4-1,0 0 0,-1-7 0,-2 2 0,-10-15 0,18 14 0,-18-14 0,12 2 0,-12-2 1,8-15-1,-8 3 1,5-7-1,-5-3 0,0-5 1,1-5-1,-1-2 0,2-1 0,-1-2 0,3-1 0,-1 2 0,0 3 0,4 4 0,0 1 0,0 9-1,2 0 1,1 5 0,1 1-1,-11 13 1,19-14-1,-19 14 1,16-9 0,-16 9-1,13-5 1,-13 5 0,10-1 0,-10 1 1,11 5 0,-11-5 0,12 15-1,-6-4 1,2 5 0,1 2 0,1 4 0,-3 0 0,3 5 1,-1 0-1,1 0 0,0 3 1,-2-3-1,1-1 1,1-2-1,-4-1 0,-1-4-1,1-2 0,0-5 0,-3-1 0,-3-11 0,7 10 0,-7-10 0,0 0-1,0 0 1,10 0 0,-10 0 0,0 0 1,9-13-1,-5 3 1,-3-1 0,1-4-1,1-5 1,-2-1-1,2-7 1,-2-3-1,1-4 1,-2 1-1,3-5 0,-1 4-1,1-3 2,1 1-1,-1 1 0,3 3 0,-2-2 0,1 4 1,-2 2-1,0 2 0,1 5 0,-1 4 1,-1 4-2,-1 3 1,-1 11 0,6-10 0,-6 10 0,0 0 0,0 0 0,0 0 0,0 0 0,0 0 0,0 0-1,0 0 1,0 0-1,0 0 1,0 0 0,0 0 0,11 11 0,-11-11 1,12 20 0,-4-7-1,0 4 1,1 0-1,0 5 1,0 5-1,-1 2 0,2 5 0,2-2 0,-1 4 1,-2 0-1,0 1 0,0-3 0,-1-4 1,1-3-2,-4-7 1,1-2 0,-3-5 0,-3-13-1,8 14 1,-8-14 0,0 0-1,11-1 2,-11 1-1,5-15 1,0 2-1,-3-5 1,1-3 0,-2-7 0,3 2-1,-2-6 1,0-1-1,0 1 0,3 0 0,-3 1 1,1 2-1,2 1 0,-2 1 1,0 3-1,1-1 0,-1-2 0,0 2 1,-1-4-1,0-2 0,-1 1 0,-1-5 0,0 2 0,-1 0 0,-2 5 1,3 0-2,3 7 1,-3 5 0,-3 6 0,3 10 0,0 0 0,0 0 0,0 0 0,0 0 0,0 0 0,4 13 1,-4-13-1,5 12 1,-5-12-1,0 0 0,0 0 0,0 0-1,0 0 1,5 11 0,-5-11 0,3 13 0,-1-2 0,1 0 0,2 8 0,-2 0 0,3 2 0,-5 2 0,1 0 0,-1 5 0,0-1 1,0 4-1,-1 2 0,2 5 0,0 0 0,-2 5 0,1 2 1,-1 0-1,0 4 0,0-2 0,-3-4 1,2 0 0,-1-5-1,0-3 2,1-5-2,-1-7 1,0-4-1,1-5 1,1-3-1,0-11 0,-1 12 0,1-12 0,0 0 0,0 0-1,0 0 1,-2 11 0,2-11 0,0 0-1,0 0-6,-2-13-17,-4-2-5,7 2-2,-9-8 0</inkml:trace>
  <inkml:trace contextRef="#ctx0" brushRef="#br0" timeOffset="5657">992 1086 9,'0'0'15,"0"0"-1,11-6-1,-11 6-1,0 0-1,0 0 1,0 0-2,0 0-1,0 0 0,10-6-1,-10 6-2,0 0 0,0 0-2,0 0-1,0 0 0,-10-8-1,10 8-1,0 0-1,-12 3 1,12-3-1,-12 9 1,12-9-1,-17 12 0,17-12 0,-20 13 0,10-7 0,0 3 1,-3-1-2,3-1 2,-3 0-2,1 0 1,-2 3 0,-6-1 0,0 2 0,-2-2 1,1 0-1,-4 2 0,1 1 0,-3-3 0,3 2 1,-2-1-2,0 1 1,1 0 0,-1-1 1,2 4-1,-3-2 0,3 1 0,-1 0 0,1 0 0,4 1 0,-1-3 0,1 0 0,3 1 0,1 0 0,-2-2-1,4 3 1,-3-1 0,2 0 1,0 5-2,1 2 1,-2-3 0,3 1 0,2 0 0,0 1 0,1-1 0,2 1 0,-2-1 0,-1-1 0,2 2 0,-3 3 0,-3 1 0,1 0 1,1 0-1,0 2 1,-1 4 0,4-2-1,-3 1 0,3 0 0,1 1 1,2-1-2,0 1 1,1 0-1,1 1 1,0-1 0,0-2 0,3 3 0,-1-2 0,3 0 1,-1 3-1,1-3 0,1 2 0,0-1 0,1 2 0,-1-1 0,1-3 0,0 3 1,2-2-1,-2 0 0,1 0 1,0 1-2,-1-1 1,0 0 0,0-3 0,0 0 0,-1-6 1,2 1-1,-2-9 1,0 0 0,-1-10 0,0 11 0,0-11 0,0 0 0,0 0-2,0 0-7,0 0-25,-2-10 1,-2-7-1,7-3 0</inkml:trace>
  <inkml:trace contextRef="#ctx0" brushRef="#br0" timeOffset="7360">701 1073 10,'0'0'8,"0"0"0,0 0-1,0 0 0,0 0 0,0 0-1,-12 0 1,12 0-1,0 0 1,0 0-1,0 0 0,0 0-2,0 0-2,0 0-1,0 0-1,-8 11 0,8-11 0,0 0 0,0 0 0,0 0 0,0 0-1,0 0-2,0 0 0,0 0-2,0 0-1,0 0-1,-3 11 0,3-11 0,0 0 0,0 0 1,0 0 2,0 0 0,0 0 2,0 0 1,0 0 0,0 0 3,0 0 0,0 0 2,0 0 0,0 0 0,0 0 1,0 0-1,4 10 0,-4-10-1,0 0-1,0 0-1,-3 12 0,3-12-1,0 0 2,-5 11-1,5-11 1,0 0 0,0 0 0,0 0 1,0 0 0,-10 10 0,10-10 1,0 0-2,0 0 1,0 0-1,0 0-1,0 0 1,0 0-1,0 0 2,0 0-1,0 0 2,0 0-1,0 0 1,0 0 1,0 0-1,0 0 1,0 0 0,0 0-1,0 0 0,10-8-1,-10 8 0,10-5 0,-10 5 0,14-6-1,-14 6 0,13-2 0,-13 2-1,14-3 1,-14 3-1,13-3 0,-13 3-1,12-4 1,-12 4-1,10-3 0,-10 3 1,10-2-1,-10 2 0,0 0 0,15-5 1,-15 5-1,13-3 0,-13 3 1,16-3-1,-16 3 0,21-6 0,-10 4 0,1 0 0,-12 2 1,21-8-1,-11 6 0,2-1 0,-12 3 0,18-5 0,-18 5 0,18-4 0,-8 4 0,-10 0 0,17-1 0,-17 1 0,18 1 0,-18-1 0,16 0 0,-16 0 0,16 0 2,-16 0-2,15-1 0,-15 1 0,15-4 0,-15 4 0,13-2 1,-13 2-1,0 0 0,11-4 0,-11 4 1,0 0-1,0 0 0,0 0 1,0 0-1,0 0 0,11-6 0,-11 6 0,0 0 0,0 0-1,0 0 1,0 0-1,0 0 1,0 0 0,0 0 0,0 0 1,0 0-1,1 10 1,-1-10-1,-7 11 1,7-11 0,-11 13-1,11-13 1,-12 10-1,12-10 1,-12 11-1,12-11 0,-10 10 1,10-10-1,-12 10 0,12-10 1,-11 11-2,11-11 1,-11 15 0,11-15 0,-11 14-1,11-14 1,-7 13 0,7-13 0,-8 12 0,8-12 0,-8 10-1,8-10 1,0 0 0,-10 10 0,10-10 0,0 0 0,0 0 0,0 0 0,0 0 0,0 0 0,0 0 0,0 0 0,0 0 0,0 0 0,0 0-1,-4 12 1,4-12 0,0 0 0,0 10 0,0-10 0,0 0 0,0 0 0,0 11 0,0-11 0,0 0 0,0 0 0,0 0 1,0 0-1,0 0 0,0 0 1,-4 10-1,4-10 0,0 0 0,0 0 0,-9 10 0,9-10 0,0 0 0,-7 13 0,7-13 0,-4 11 0,4-11 0,-3 10 0,3-10 0,0 0 0,0 0 0,0 0 0,-9 10 0,9-10 1,0 0-1,0 0 0,0 0 1,0 0-1,0 0 1,0 0-1,0 0 0,0 0 1,0 0-1,0 0 0,0 0 0,0 0 0,0 0 0,0 0 0,0 0 0,0 0 1,0 0-1,0 0 0,0 0 1,0 0-1,0 0 0,0 0 0,0 0 0,0 0 0,0 0-1,0 0 1,0 0 0,0 0-1,0 0 1,0 0 0,0 0 0,0 0 0,0 0-1,0 0 1,0 0 0,0 0 0,0 0 0,0 0 0,0 0 1,0 0-1,-7 10 0,7-10 0,0 0 0,0 0 0,0 0 0,0 0-2,0 0-2,0 0-6,0 0-11,0 0-13,0 0-1,3-14 1,-3 14 1</inkml:trace>
</inkml:ink>
</file>

<file path=xl/ink/ink3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15.125"/>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197 58 30,'0'0'20,"0"0"-1,0 0-2,0 0-4,-14-1-2,14 1-1,0 0-2,0 0-1,-15 1-2,15-1 0,0 0-1,-11 8 0,11-8-1,-12 5 0,12-5 0,-14 10 0,2-7 2,12-3-2,-21 15-1,11-4 0,-3-1 0,1 2-1,-2 0 0,3 0-1,1 0 0,1-1 1,2-1-1,1 0 0,6-10 0,-5 17 0,5-17 0,0 16-1,0-16 1,5 16-1,-5-16 0,11 12 1,-11-12-2,16 10 1,-6-7-1,-1-4 1,1 0 0,0-5 0,0 1 0,0-3-1,0-1 2,-1-1 0,2-2 0,-1 0-1,0-3 2,2 0-1,-2 0 0,-1-5 0,-1 4 0,0-2 0,-3 3 2,0 1-2,-2 3 0,-3 11 0,3-15 0,-3 15 0,0 0 1,0 0-1,0 0 0,0 0 0,0 0 0,0 0 0,0 0 0,-11 8 1,11-8-1,-8 12 1,8-12 0,-7 18 0,5-6 0,-1 2 0,2 1-1,0 4 1,1-2 0,0 1-1,0-1 0,2 0 1,-1-1-1,3-3 0,-2-2 0,-2-11 0,8 16 1,-8-16-1,12 7-1,-12-7-1,14 1-4,-14-1-12,7-12-15,-7 12-3,12-12 1,-12 12 0</inkml:trace>
  <inkml:trace contextRef="#ctx0" brushRef="#br0" timeOffset="953">487 45 32,'0'0'21,"-10"-2"-1,10 2 0,0 0-5,0 0-4,0 0-1,0 0 0,0 0-2,0 0-1,-10 10-2,11 0-1,-1-10 0,-3 22 0,-1-10-2,4 7-1,-1-1 0,-1 4 0,2-1 0,-3 1 0,0-1-1,0 0 0,-1-5 1,2-1-1,-3-2 0,5-13 0,-5 16 0,5-16 0,0 0 0,0 0 0,0 0 0,6-10 0,-1 0 0,0-4 0,2-5 0,1-1 0,-1-1 0,3-3 0,-1 3 0,-2 2 0,0 4-1,0-1 1,0 7 0,-7 9-1,12-11 0,-12 11-2,10 0-3,-10 0-5,11 0-15,-11 0-8,10 6-1,-10-6 1</inkml:trace>
  <inkml:trace contextRef="#ctx0" brushRef="#br0" timeOffset="1515">739 112 23,'0'0'28,"14"-9"-1,-14 9-5,13-13-9,-3 9-3,0-6-3,1 3-1,-3-4-1,2 5 0,0-8-2,-10 14 1,15-18-2,-15 18 0,4-15 0,-4 15-1,0 0 0,-11-7 0,0 8-1,11-1 0,-20 8 0,10-2 0,-3 4 0,1 0 0,1 4 0,1-2 0,0 4-1,3 0 1,1 1 0,2-1 0,1 2 0,3-1 0,1-3 0,1-1 0,2-1 0,-4-12 0,13 18 0,-13-18 1,17 8-1,-8-7 0,-9-1 1,20-6-2,-6 5-3,-14 1-9,23-18-18,-7 14-3,-6-5 1,7 5 0</inkml:trace>
  <inkml:trace contextRef="#ctx0" brushRef="#br0" timeOffset="2062">1181 7 32,'-13'2'32,"13"-2"-1,-11 3-7,-1-6-7,12 3-6,-17 6-3,17-6-2,-19 18-3,11-7 0,-4 1 0,4 5-1,-3-2-1,2 0-1,1 2 1,3-1-1,1 0 0,0-4 0,3 0 0,2-2 0,-1-10 0,7 11 0,-7-11 0,12 1 0,-12-1 0,19-8 1,-8 0-1,1-2 1,0-3-1,1-1 0,-2 0 1,0 1-1,-3-2 1,-1 5 0,-4 1-1,-3 9 1,7-15-2,-7 15 1,0 0 0,0 0 0,-7 16-1,5-4 0,1 2 0,-2 2 1,0 1-1,3 2 2,-1-3-2,2 1 2,1-3-1,1 1 0,-2-4 0,-1-11 0,6 16-1,-6-16-3,10 9-15,-10-9-15,0 0-1,11-5 1,-11 5 0</inkml:trace>
  <inkml:trace contextRef="#ctx0" brushRef="#br0" timeOffset="3546">13 652 25,'0'0'24,"0"0"-1,0 0-1,0 0-4,0 0-5,0 0-1,0 0-3,0 0-2,0 0-1,0 0 0,0 0 0,9 8-2,-9-8-1,0 0 0,15 1-1,-5 1 0,-10-2-1,21-4-1,-11 2 1,3-1 0,4-3-2,-6-1 0,5 5-4,-7-9-9,5 6-21,-2 4-1,-12 1-1,14-3 1</inkml:trace>
  <inkml:trace contextRef="#ctx0" brushRef="#br0" timeOffset="4218">18 799 35,'0'0'27,"-3"10"-3,3-10-3,0 0-7,0 0-3,0 0-2,19 10-2,-19-10-1,13 3-2,-13-3-1,18-3-1,-8 1 0,3-1-1,2 0-1,-2-1-1,5 4-5,-9-10-10,2 4-17,5 4-1,-6-4 1,4 6-1</inkml:trace>
</inkml:ink>
</file>

<file path=xl/ink/ink3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23.687"/>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34 189 24,'0'0'25,"0"0"-1,0 0-1,0 0-4,-12 9-7,12-9-2,-5 12-3,5-2-1,0-10-1,-7 15-2,7-15 0,-4 20-1,4-20-1,-6 17 0,6-17-1,-2 13-1,2-13-2,0 0-3,2 11-4,-2-11-10,0 0-12,6-10-2,-5 0 1</inkml:trace>
  <inkml:trace contextRef="#ctx0" brushRef="#br0" timeOffset="453">15 0 12,'0'0'22,"0"0"-3,0 0-3,0 0-4,0 0-2,0 0-5,0 0-1,0 0-1,0 0-1,0 0-2,11 13-2,-11-13-6,0 0-9,7 9-7,-7-9-1,0 0-2</inkml:trace>
  <inkml:trace contextRef="#ctx0" brushRef="#br0" timeOffset="797">112 142 23,'0'0'20,"0"0"-1,0 0-3,0 0-1,0 0-3,11 12-1,-11-12-3,2 10 0,-2-10-3,6 14 0,-6-14-3,0 18 0,-2-8 0,2 2-1,-1-2-1,-2 2 1,3-12-1,-3 18 0,3-18 0,-6 11-1,6-11 1,0 0-1,0 0 0,0 0 0,0 0-1,0 0 0,0 0 0,0 0 0,0-14 0,0 14 0,7-17 1,-5 7 0,-2 10 0,7-18 1,-7 18-1,10-18 1,-10 18 0,12-14-1,-12 14 1,11-9 0,-11 9-1,0 0 1,11-8 0,-11 8 0,0 0 0,0 0 0,7 12 0,-7-12 0,2 15 1,-2-5-1,0-10 1,0 20-1,0-10 1,-1 0 0,0 1 0,1-1 0,0-10-1,1 18 1,-1-18 0,5 15-1,-5-15-1,0 0-4,9 15-12,-9-15-13,0 0 1,13 10-1</inkml:trace>
</inkml:ink>
</file>

<file path=xl/ink/ink3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25.46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69 58 15,'0'0'24,"0"0"-1,0 0-2,0 0-2,0 0-3,0 0-3,0 0-2,0 0-2,0 0-1,0 0-2,0 0 0,0 0-3,-1 10 0,1-10 0,-3 10-1,3-10-1,-5 21 0,2-6 1,1 4-2,-4-1 1,2 3 0,-2 5-1,2-1 0,-1 1 0,-1-4 0,0 1 0,0-6-1,3 3-1,-4-9-1,7 4-3,0-15-4,-2 14-5,2-14-13,0 0-7,0 0-1,3-16 2</inkml:trace>
  <inkml:trace contextRef="#ctx0" brushRef="#br0" timeOffset="438">178 255 8,'0'0'22,"0"0"-2,11-7-4,-11 7-6,10-9-1,-10 9-3,11-11-1,-11 11 1,9-14-1,-9 14 0,3-16-1,-3 16-1,0-14-1,0 14 0,-10-6-1,10 6 0,-16 2-1,16-2 1,-21 13-1,11 0 0,-1-2 0,1 2-1,0 2 1,4-3 0,-1 1-1,4-2 1,2 1 0,2-3-1,3 1 0,-4-10 0,14 15 0,-1-8-1,0-4-2,1 3-3,-2-5-7,-2-6-14,8 11 0,-18-6 2</inkml:trace>
  <inkml:trace contextRef="#ctx0" brushRef="#br0" timeOffset="1407">636 17 26,'0'0'27,"-3"-12"-4,3 12-1,0 0-7,-20-7-3,20 7-3,-17 5-3,7 1-1,-6 0-2,5 5 0,-4-1-2,2 4 0,-1-1 0,2 1 0,0-1 0,3 3-1,2 0 1,1 1-1,1 0 0,1-1 1,3 4-2,-1 0 1,1 0 0,1-3-2,3 2 0,-4-8-4,10 4-3,-9-15-7,0 0-12,8 15-5,-8-15 2</inkml:trace>
  <inkml:trace contextRef="#ctx0" brushRef="#br0" timeOffset="1828">412 165 29,'0'0'28,"22"12"-2,-22-12-4,16 5-10,-2 1-5,-1-7-2,0 4-2,0-5-1,1 2-2,1-1-3,-4-5-12,-1-3-14,7 10-2,-10-12 1</inkml:trace>
  <inkml:trace contextRef="#ctx0" brushRef="#br0" timeOffset="3032">848 43 34,'0'0'28,"0"0"-3,0 0-7,0 11-6,3 2-3,-3-13-3,0 22-1,-3-9-2,3 2-1,-6 2 0,3 2-1,-2 0-1,2-2-1,0 4-3,0-7-4,3 5-7,-4-5-9,4-14-7,-3 21 0,3-21 0</inkml:trace>
  <inkml:trace contextRef="#ctx0" brushRef="#br0" timeOffset="3375">777 102 8,'0'0'27,"14"-2"-2,-14 2-3,20-4-6,-6 6-5,-3-5-3,4 3-3,-5 0-2,4 0-3,0 3-9,-1 4-18,-13-7-2,23 2-1,-23-2 1</inkml:trace>
</inkml:ink>
</file>

<file path=xl/ink/ink3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29.453"/>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193 0 32,'0'0'28,"0"0"-3,0 0-5,-2 14-8,2-14-3,-6 24-3,0-10-1,3 5-2,-5 1 0,1 4-2,-2 2 0,1 2 0,-3-1-1,2 0 0,0-1-2,-2-3-4,5 1-7,0-6-14,-7-12-5,13-6 1,0 0 0</inkml:trace>
  <inkml:trace contextRef="#ctx0" brushRef="#br0" timeOffset="312">0 68 16,'0'0'24,"13"5"-3,-3-6-1,3 2-2,2-4-3,5 3-5,-7-4-4,7 2-4,-2 0-9,-3 2-14,-5-5-10,10 12 1,-20-7 0</inkml:trace>
  <inkml:trace contextRef="#ctx0" brushRef="#br0" timeOffset="593">305 179 16,'-1'14'28,"-12"-9"0,7 6-6,-2 5-9,-4-4-5,3 3-3,-2 0-2,3-1-1,-1-1-1,6 0-1,1-5 1,2-8-1,1 14 0,-1-14 0,11 4 0,-11-4 1,15-3-1,-15 3 0,19-10 1,-9 0-1,0 1 0,0-3 1,0 2-1,0-2 0,-4 0 1,0 3-1,-6 9 1,8-16-1,-8 16 1,0 0 0,0 0 0,0 0 0,0 0 0,-4 17 1,4-17-1,-5 17 1,0-8-1,3 2 1,-3-1-1,3 1-1,2-11 0,-1 17 0,1-17 0,5 12-2,-5-12-4,6 10-10,-6-10-14,13 3-3,-13-3 3</inkml:trace>
  <inkml:trace contextRef="#ctx0" brushRef="#br0" timeOffset="1125">503 309 5,'11'2'25,"-11"-2"1,0 0-5,-1 11-6,1-11-6,1 13-2,-1-13-3,1 16 0,-1-16-1,-1 14-1,1-14-1,0 9-1,0-9-3,0 0-6,0 0-16,0 0-4,-6-13 1</inkml:trace>
  <inkml:trace contextRef="#ctx0" brushRef="#br0" timeOffset="1781">751 2 31,'0'0'26,"11"3"-1,-11-3-3,0 0-5,7 19-3,-7-19-3,-6 20-2,-2-10-2,8 9-2,-6-3 0,6 6-2,-4 1-1,4 2-1,-3 3-1,3-1 1,-3 2-1,2-2 0,-5 1-1,2-4 0,2-2-1,-5-4 0,6 0-5,1-18-3,-6 16-14,6-16-11,0 0 0,0 0 0</inkml:trace>
</inkml:ink>
</file>

<file path=xl/ink/ink3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35.109"/>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16 356 37,'0'0'32,"0"0"-2,0 0-5,0 0-7,0 0-4,0 0-4,0 0-1,0 0-3,0 0-2,0 0-1,0 0 0,0 0-2,0 0 0,0 0 0,0 0-1,0 0 1,0 0-1,0 0 0,0 0 0,0 0-1,-9 14 0,9-14 0,-3 14 0,2-3-1,1-11-1,-3 15-1,3-15-2,1 12-6,-1-12-17,0 0-6,0-14-2,4-2 2</inkml:trace>
  <inkml:trace contextRef="#ctx0" brushRef="#br0" timeOffset="516">254 85 36,'0'0'30,"0"0"-2,-4 11-5,4-11-7,0 0-6,-19 9-3,18 1-2,-9-6 0,4 9-1,-4-6-1,4 7 1,-2-3-3,4 3 1,-1-2-1,2 2-1,1 2 1,2-2-1,0 0 0,3-1 0,1 0-1,2-2 1,2 0 0,-8-11-1,19 11 1,-8-11-1,4-2 1,0-6-1,1 1 1,-1-3 0,0-6 0,-1 2 0,-2-1 0,-1 0 0,-5-1 0,-2 0 1,-1 2-1,-3-1 1,-3 0-1,-4 3 0,0 0 0,-6 3 0,3 5 0,-4 1-2,2 9-3,-5-6-5,11 12-13,-4-3-11,-1-1-1,11-8 1</inkml:trace>
  <inkml:trace contextRef="#ctx0" brushRef="#br0" timeOffset="1172">576 5 36,'-11'1'31,"11"-1"0,0 0-7,0 0-8,0 0-5,0 0-4,0 0-1,0 0-2,0 0 0,0 0-2,14 0-1,-14 0 0,15-1-1,-4 1 1,3 1-1,0-2 0,2 1 0,1 0 1,0-1-1,-2 1-1,0-3 1,-1 3 0,-1 0 0,-2 1 0,-1 1 0,-10-2 0,14 3 0,-14-3 0,0 0 1,0 0-1,8 15 1,-8-15-1,-7 16 0,1-6 1,-2 2-1,-3 2 1,1 1-1,-3 2 0,0-1 0,-1 2 0,1 1 0,0-5 0,0 0 0,0-2 0,2-2 0,11-10 0,-15 15 0,15-15-1,0 0-1,-8 14 0,8-14-4,0 0-2,0 0-5,0 0-12,0 0-10,0 0 1,14 1 0</inkml:trace>
  <inkml:trace contextRef="#ctx0" brushRef="#br0" timeOffset="2375">1036 18 22,'-10'-3'22,"10"3"0,0 0-3,0 0-3,0 0-4,0 0 0,-1 9-2,1-9-1,0 0-1,0 0-2,0 0-1,0 0-2,0 0-1,0 0 1,0 0-3,0 0 1,0 0-1,0 0 0,0 0 1,10 4-1,-10-4 0,17 0 1,-7-1-1,2 0 0,0-2 1,2 1-1,-1 0 0,2-2 0,-2 0 0,0 1 0,-2 2 0,1-2 0,-12 3-1,19-4 1,-19 4 0,12-1 0,-12 1 0,0 0 0,0 0-1,0 0 1,8 11 0,-8-11 0,-3 10 0,3-10 0,-7 14 0,7-14 0,-10 18 0,2-6 0,0 1 0,-3 2 0,-2-1 0,0 3 0,-1 1 0,-2 2 0,1-3 1,0 2-2,0 2 1,2 0 0,1-6 1,1 0-2,2-3 1,2-2 0,7-10 0,-10 13-1,10-13 1,0 0-1,0 0-2,0 0-1,0 0-2,10 4-7,-10-4-15,-3-10-7,3 10 1,5-15 1</inkml:trace>
</inkml:ink>
</file>

<file path=xl/ink/ink3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42.500"/>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19 0 2,'0'0'10,"0"0"-1,0 0 0,0 0-1,0 0-1,0 0 1,0 0-1,0 0 0,0 0 0,0 0 0,0 0 2,0 0-2,0 0 0,0 0 0,0 0 0,0 0 0,0 0-1,0 0-1,0 0 0,0 0-1,0 0 0,0 0-1,0 0 0,0 0 0,0 0-1,0 0 0,0 0 0,0 0-1,4 11 0,-4-11 1,0 16 0,0-5-1,-1 3 0,0 1 0,1 1 0,-2 2-1,2 1 1,-3-1-1,2 2 0,-1-4 0,0 2 0,1-2 0,-1-2 1,0-1-1,1-1 0,0 0-1,1-12 1,-3 19 0,3-19-1,-1 12 1,1-12-1,0 0 0,0 0 0,0 0-3,0 0 1,0 0-1,0 0-4,0 0-9,10-5-17,-7-11 0,5 6 0,-4-7 2</inkml:trace>
</inkml:ink>
</file>

<file path=xl/ink/ink3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19:43.437"/>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103 52 32,'0'0'21,"0"0"-1,0 0-3,0 0-5,0 0-3,0 0-1,0 0-1,-11 8 0,11-8-1,-12 5 0,12-5-1,-10 4 0,10-4-2,-13 9 0,13-9-1,-13 10 0,13-10-1,-15 12-1,15-12 1,-11 13-1,11-13 1,-10 13-1,10-13 0,-6 11 0,6-11 2,0 0-2,-4 13 0,4-13 0,0 0 1,3 13-1,-3-13 0,3 10 0,-3-10 0,3 11 0,-3-11 0,10 11-1,-10-11 1,10 11-2,-10-11 2,18 10-2,-18-10 1,20 6-2,-20-6 0,19 5-1,-19-5 0,26-2 1,-26 2-1,23-9 1,-23 9 1,21-13 0,-21 13 2,18-21 0,-9 11 0,-2-2 1,-1 0 0,-2-2 0,0 3 0,-4-4 0,0 1 0,-2-3 0,0 1 0,-2 2 0,-2-1-1,1 4 0,-3 1 1,8 10-1,-16-10 0,16 10-2,-22 1-2,22-1-3,-22 11-6,22-11-8,-15 22-10,2-16-1,10 6 2</inkml:trace>
  <inkml:trace contextRef="#ctx0" brushRef="#br0" timeOffset="984">92 211 32,'0'0'23,"0"0"-3,0 0-4,0 0-5,0 0-3,-14 6-4,14-6 0,0 0-1,-10 13 0,10-13-1,-10 11 1,10-11 0,-12 14 0,12-14 0,-8 18-1,8-18-1,-11 21 0,11-21 0,-6 19 0,6-19-1,-6 19 0,6-19 0,-1 14 0,1-14 0,3 13 0,-3-13 0,7 15 0,-7-15 0,14 13-1,-14-13 1,17 8 0,-7-7 0,-1-1 0,7-3-1,-3 0 1,6-7 0,-3 1 0,2-4 0,-2 2 0,1-3 0,-1 2 0,-4-1 1,-1 2-1,-7-1 1,-1 2 0,-3 10-1,-1-14 1,1 14-1,-17-15 0,5 10-1,-4-2-3,3 7-3,-8-5-3,5 7-4,-5-7-4,5 2-10,6 6-3,-6-9 1</inkml:trace>
</inkml:ink>
</file>

<file path=xl/ink/ink3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0:31.953"/>
    </inkml:context>
    <inkml:brush xml:id="br0">
      <inkml:brushProperty name="width" value="0.03528" units="cm"/>
      <inkml:brushProperty name="height" value="0.03528" units="cm"/>
      <inkml:brushProperty name="color" value="#0000FF"/>
      <inkml:brushProperty name="fitToCurve" value="1"/>
      <inkml:brushProperty name="ignorePressure" value="1"/>
    </inkml:brush>
  </inkml:definitions>
  <inkml:trace contextRef="#ctx0" brushRef="#br0">218 941 5,'10'1'10,"-10"-1"0,0 0-2,0 0 0,0 0-1,0 0 0,11 6-1,-11-6 0,0 0 0,15 4 0,-15-4 0,17 0-2,-17 0 0,20-4-1,-7 3 0,0-2 0,0 2-1,5-2 0,-3 2-1,4 0 1,-1 1-2,-2-1 1,1-1 0,3 2 0,-2 0 0,0 2 0,2-4 0,0 4 0,0-4 1,-1 2-1,5-1 0,-4 1 0,4-2 0,-1 1 0,0-2 0,0-3 0,2 4 0,0-5-1,0 2 1,-1-2 0,2 4 0,-2-2 0,-1 1-1,0 2 1,4-1-1,-4 3 0,0 1 0,-3-2 0,1 3 0,1-2 0,4 2 0,-5-2 1,2 0-1,1 0 0,-2 0 0,4 0 0,-3 0 0,4-1 0,-1 1 0,1 0 0,-1-1 0,4 2 0,0-2 0,-1 1 0,1 1 0,-2-2 0,-1 0 0,1 1 0,-2 0 0,0 0 0,3-1 0,0 0 0,2-1 0,0 0 0,3 2 0,0-1 0,1 0 0,1 1 0,-6 0 0,2-2 0,-2 2 0,0 0 0,-3 1 0,1 0 0,-3 0 0,3-1 0,-3 1 0,2 1 0,-2 0 0,-1-1 0,2-1 0,0 1 1,0-2-1,0 0 0,2 1 0,0-2 0,-1 0 0,0 1 0,1 1 0,-1-1 0,0 2 0,0-3-1,0 3 1,-3 0 0,3-1 0,0 1 0,-4 0 0,6 0 0,-2-1 0,0 2 0,3-4 0,3 4 0,-3-2 0,2 0 0,-2-2 0,2 2 0,-4-2 0,2 2 0,-1-1 1,-2 1-1,3-2 0,-3 1 0,5-1 0,-2-2 0,1 4 0,-4-1-1,2-1 1,-3 0 0,1 2 0,-4-1 0,-5 1 0,2 0 0,-2-1 0,-3 2 0,-2-2-1,2 2 2,-2-1-2,-3 0 2,1-1-1,-1 1 0,0 0 0,0-3 0,2 2-1,-2 0 1,0-2-1,0 1 1,3-2-2,-2 2 2,1-1-1,3 1 0,-3 1 1,1-1 0,0 1 0,2 0-1,-3 3 1,3-2 0,-2 0 0,0-1 0,1 0 0,-1 1-1,0 0 1,1 0 0,0-3 0,-1 3 0,3-2 0,-5 2-1,1-1 1,-1 0 0,-1 1 0,0 1 0,-10-1 0,14 4 0,-14-4 0,10 4 0,-10-4 0,10 5 0,-10-5 0,13 1 0,-13-1 0,14 1 0,-3-1 0,-11 0 0,22-2 0,-11 1 0,2 1 0,-1 0 0,0-1 1,0 1-1,-1 0 0,1 0 0,-2 0 0,0 0 0,0-3 0,-10 3 0,15-1-1,-15 1 1,16-3 0,-16 3 0,10-2 0,-10 2 0,0 0 0,11-8 0,-11 8 0,0 0-1,0 0 1,11-5 0,-11 5 0,0 0-1,12 0 1,-12 0 0,0 0 0,11-1 0,-11 1 0,0 0 0,11 0 0,-11 0 0,0 0 0,12-2-1,-12 2 1,12-2 0,-12 2 0,17-2 0,-5-1 0,-2 2-1,2-3 1,-1 2 0,1-2 0,-2 3-1,2-3 1,0 2 0,-1 1-1,0-1 1,-1 1 0,1-2-1,-1 3 1,1-1-1,-1 1 1,-10 0 0,17-1 0,-17 1-1,15 0 1,-15 0 0,11 0 0,-11 0 0,0 0 1,0 0-1,0 0 0,0 0 0,0 0-1,0 0 1,0 0 0,0 0-1,0 0 1,0 0-1,0 0 1,0 0-1,0 0 1,0 0 0,-11 0 0,11 0 0,0 0-1,0 0 1,0 0 0,0 0 0,-10 6 0,10-6 0,0 0-1,0 0 1,0 0-1,0 0 1,0 0 0,0 0-1,0 0 1,0 0 0,0 0 0,0 0 0,0 0 0,0 0 0,0 0 0,0 0 0,0 0 0,0 0 0,0 0 0,0 0 0,0 0 1,0 0-1,0 0 0,0 0-1,0 0 1,0 0 0,0 0 0,0 0 0,-11 10 0,11-10 1,0 0-1,-9 14 1,9-14 0,-11 12 0,11-12 1,-12 13-2,12-13 2,-14 15-2,14-15 2,-14 11-2,14-11 1,-13 11 0,13-11 0,-15 12 0,15-12-1,-18 12 1,7-4 0,0-2 0,-2 1 0,0 1-1,0-3 0,-1 2 0,1-1 1,2 0-1,1-4 0,0 3 0,10-5 0,-14 8 0,14-8 0,-13 8 1,13-8-2,-14 8 1,14-8 0,-13 11 0,13-11 0,-15 14 0,15-14 0,-13 10-1,13-10 1,0 0 0,-11 10 0,11-10 0,0 0 0,0 0 1,0 0 1,0 0-1,0 0 0,0 0 0,9-6 0,-9 6-1,15-14 1,-4 6-1,0 1 0,1-2 0,1-1 0,-1 1 0,-1 0 1,0 2-1,-1 1 0,-10 6 0,18-11 1,-18 11-1,19-13 0,-9 7 1,-10 6-1,18-13 0,-8 5 0,-10 8 0,18-15-1,-18 15 2,16-17-2,-6 8 0,-1-1 0,-1-1 1,-8 11-1,15-17 0,-15 17 1,13-15 0,-13 15 0,10-11 0,-10 11 0,0 0-1,12-13 1,-12 13 0,0 0 0,13-14 0,-13 14 0,0 0 0,14-14 1,-14 14-1,10-8 0,-10 8 0,0 0 0,10-8 0,-10 8 0,0 0 0,0 0 0,0 0-1,0 0 1,0 0 0,0 0-1,0 0 1,0 0 0,0 0-1,0 0 1,0 0 0,0 0 0,0 0 0,-13 3 0,13-3 1,-14 2-1,14-2 0,-15 0 1,15 0-1,-18-4 0,8 3 1,0 0-1,-2 0 1,1-1-1,-3 1 0,-3-2 1,1 1-1,-2 1 0,1 0 1,-2-1-1,0-1 0,-1 2 1,3-4-1,0 3 0,1-1 1,1 0-1,3 1 0,0-1 1,1 1-1,1-2 1,10 4 0,-16-5 0,16 5-1,-18-3 1,7 3-1,0 0 0,-1 1 0,-4 1 0,1 0 0,-4 1 0,4 1 0,-1-4 0,3 2 1,1 1-1,12-3 0,-13 2 0,13-2 0,0 0-2,0 0-5,0 0-18,10 0-6,-10 0 2,12-7-2</inkml:trace>
  <inkml:trace contextRef="#ctx0" brushRef="#br0" timeOffset="4359">463 807 27,'0'0'18,"0"0"-1,0 0-3,0 0 0,0 0-5,0 0-3,0 0-2,0 0-1,0 0-1,-10 1-1,10-1 1,-10 3 0,10-3 0,-10 3 1,10-3 0,0 0 0,-13 4-1,13-4 1,-10 1-1,10-1-1,-15 3 1,15-3-1,-18 2-1,18-2 1,-23 8-1,9-6 1,-2 4-1,3-1 1,-2 2-1,0-2 1,-5 2-1,2 2 1,3-4 0,0 1-1,2 1 1,0 1 0,1-2-1,12-6 1,-13 8 0,13-8-1,-10 7 0,10-7 0,0 0 0,0 0 0,0 0 1,0 0-1,0 0 1,0 0 0,0 0 0,0 0 0,0 0 1,0 0-1,0 0 0,0 0 0,0 0 0,0 0-1,0 0 1,0 0-1,0 0 0,0 0 0,0 0 0,0 0 0,0 0 0,0 0 0,0 0 0,0 0 0,0 0 0,0 0 0,0 0 0,7 12 1,-7-12-1,7 10 0,-7-10 0,9 13 1,-9-13-1,13 15 0,-13-15 0,14 17 0,-14-17 0,15 17 0,-5-7 0,-10-10 0,16 18 0,-6-9 0,-2 2 0,3-2 0,2 0-1,-13-9 2,18 15-2,-8-9 1,-10-6 1,12 10-1,-12-10 0,0 0 0,12 4 1,-12-4-1,0 0 1,0 0 0,0 0-1,0 0 0,0 0-1,0 0-4,0 0-5,0 0-16,0 0-6,0 0-1,9-10 0</inkml:trace>
  <inkml:trace contextRef="#ctx0" brushRef="#br0" timeOffset="9390">413 245 36,'0'0'21,"0"0"-1,7-11-1,-7 11-4,4-12-4,-4 12-4,3-11 0,-3 11-2,0 0 1,0 0-2,6-10 1,-6 10 0,0 0 0,0 0 0,0 0-2,0 0 0,0 0-1,-3 11-2,3-11 1,3 13-2,-3-2 1,3 4 0,-3 4 0,3 4-1,-3 2 2,-2 2-1,-1 1 0,-1 1 1,-2 2-1,-2-2 0,2-1 0,-4-4 1,0 1-1,2-5 0,3-4 0,-2-2 0,7-14-1,-8 11-2,8-11-3,0 0-8,5-14-18,0 3-1,0-7-2,3 1 2</inkml:trace>
  <inkml:trace contextRef="#ctx0" brushRef="#br0" timeOffset="9922">424 208 35,'0'0'28,"0"0"-2,0 0-6,0 0-2,-1-10-5,1 10-5,0 0-2,10 0-2,-10 0-1,13-3-1,-2 2 0,5 0-1,-2-2 1,4 2 0,-2-2-1,1 0-1,0 2-4,-4-6-4,7 5-15,-2 2-8,-18 0-2,14-1 0</inkml:trace>
  <inkml:trace contextRef="#ctx0" brushRef="#br0" timeOffset="10343">413 370 43,'0'0'29,"0"0"-2,0 0-6,0 0-3,0 0-5,0 0-5,11-9-3,-11 9-1,12-4 0,-12 4-3,17-5 0,-7 5 0,3-1-1,-2 0 1,2 0-1,0 1-1,-3-1-3,6 5-6,-16-4-9,13-2-13,-13 2-2,13 0 1,-13 0 0</inkml:trace>
  <inkml:trace contextRef="#ctx0" brushRef="#br0" timeOffset="10781">622 395 37,'0'0'29,"0"0"-1,0 0-5,0 0-2,0 0-7,0 0-5,0 0-3,0 0-2,0 0-2,-12 9-1,12-9-1,-7 16 0,-1-5 0,1-1 0,2 4 0,0-1-1,-1-1 1,2 0 0,1 2 0,0-3 0,3 0 0,0 0 1,1-1-1,-1-10 0,10 13 0,-10-13 0,15 2 1,-15-2-1,19-8 0,-9 1 0,0-3 0,-10 10 0,15-19 0,-8 7 1,-4 1-1,0-1 0,1 1 1,-4 0-1,0-1 0,-2-1 1,0 1-1,2 2 0,0 10 0,-3-19 0,3 19 0,0-10-1,0 10 1,0 0 0,0 0 0,11-10 0,-11 10 0,0 0 0,12 0 0,-12 0 1,10 5-1,-10-5 1,4 17 0,-4-4-1,3 2 1,-10 5-1,5 0 1,-2 2-1,0 0 0,1-2 0,0-1 1,-1-2-1,1-3 0,3-14 0,3 15 0,-3-15 1,10 3-1,0-5-2,-10 2-2,21-11-6,-12-2-13,-1-1-10,4 0-2,-6-1 1,4 6 0</inkml:trace>
  <inkml:trace contextRef="#ctx0" brushRef="#br0" timeOffset="11593">891 468 46,'0'0'30,"0"0"0,9 10-7,-9-10-5,0 0-8,0 0-3,4 18-1,-3-8-3,1 2-1,1-1-1,-3 1 0,1 4-2,-1-6-3,7 7-6,-7-17-11,0 0-12,-7 10-1,7-10 1,0 0-1</inkml:trace>
  <inkml:trace contextRef="#ctx0" brushRef="#br0" timeOffset="11859">915 315 16,'0'0'16,"0"0"-5,0 0-3,14 2-9,-1 3-14,-13-5-3</inkml:trace>
  <inkml:trace contextRef="#ctx0" brushRef="#br0" timeOffset="12140">1219 157 23,'0'0'27,"0"0"2,8-10-6,-8 10-2,0 0-6,15 4-6,-15-4 0,0 0-2,7 14 0,-3 3-4,-6-1 1,2 8-2,-5 5 0,-1 2-1,-3 6 0,3-1-2,-3 1 2,0-1-1,1 1 0,2-5 0,2-5-1,1-3 0,6-4-4,-4-9-7,10-1-16,1-7-5,-10-3-2,21-17 1</inkml:trace>
  <inkml:trace contextRef="#ctx0" brushRef="#br0" timeOffset="13062">1763 241 35,'0'0'25,"0"0"0,3 10-4,-3-10-3,-6 9-7,6-9-2,-4 13-3,4-13-1,-7 22-1,3-9-1,4 6-1,-4 0-1,4 2 0,-3 2-1,1 2 1,-4 1-1,2-2 0,-2 1-1,0-3 0,1 0-4,-5-8-3,10 4-7,0-18-10,-12 7-7,12-7 0,-2-14 0</inkml:trace>
  <inkml:trace contextRef="#ctx0" brushRef="#br0" timeOffset="13422">1647 273 38,'11'4'29,"-11"-4"-4,12-2-4,2 4-5,-4-6-7,9 4-3,-3-1-2,5-2-4,-1 4-5,0-5-8,1 2-17,1 6 0,-8-8-1,5 8 1</inkml:trace>
  <inkml:trace contextRef="#ctx0" brushRef="#br0" timeOffset="13765">2008 430 42,'0'0'30,"-2"10"1,2-10-10,1 14-6,-1-14-8,-2 22-3,-2-8-1,2 6-1,0 0-2,1-1 0,1-1 0,0-3 1,3-2-1,-3-13 0,13 6 1,-3-11 0,3-7 1,0-4-1,1-3 1,4-5 0,-3-2-1,-2 2 0,-4-3 0,-4 5-1,-5 1-2,-4 4-1,4 17-4,-26-12-5,13 16-12,-5 6-8,-4 0-1,6 9 1</inkml:trace>
  <inkml:trace contextRef="#ctx0" brushRef="#br0" timeOffset="15328">2606 226 0,'0'0'5,"0"0"1,0 0 0,-3-11 2,3 11 0,0 0 2,0 0 1,0 0 0,0 0 1,0 0 0,0 0-2,0 0 0,0 0-1,0 0 0,-3-10-1,3 10-2,0 0 1,0 0 0,0 0-1,0 0-1,0 0 2,0 0-4,3 15 1,0-5-2,-6 5 0,6 5-1,-7 5 0,4 2 0,-2 4 0,1 3 0,-6 0-2,4 1 2,-1-2-2,-2-6 0,2 0-2,-5-12-4,11 5-8,-2-20-11,-10 4-9,10-4 0,5-20 1</inkml:trace>
  <inkml:trace contextRef="#ctx0" brushRef="#br0" timeOffset="15765">2672 174 22,'3'-14'26,"10"5"-3,-2-1-3,5 0-5,-2 2-4,-1-1-6,4 5-1,-5-3-3,2 7 0,-2 0 0,-2 4 0,-10-4 1,8 18 0,-6-7 0,-4 6-1,-2 0 1,-5 3-1,-4 0 2,-1 1-2,-3-3 0,0 1 0,-3-3-1,4-5 1,0 0 0,5-3-1,1-3 1,10-5-1,-13 4-1,13-4 1,0 0-1,0 0 1,-3-14-1,3 14 0,0 0 0,0 0 0,16-7 0,-16 7 1,0 0 0,14 15 0,-10-5 1,2 0 0,-2 4 0,1 2 0,-1 1 0,0 0-1,0 1 1,-1-3 0,-1 2-2,-1-5-6,5 1-14,-2-1-9,-4-12-1,6 11 1</inkml:trace>
  <inkml:trace contextRef="#ctx0" brushRef="#br0" timeOffset="16547">2901 466 9,'0'0'18,"0"0"-3,0 0 0,2 10-2,-2-10-1,5 12 1,-5-12-2,10 11-2,-10-11-1,12 2-2,-12-2 0,16-5-1,-16 5 0,20-15-2,-13 5 0,3 2-1,-4-3 0,1 1-1,-4 0 1,-3 10-1,-3-16 0,3 16-1,-10-8 1,10 8-1,-19 1 0,9 0 0,-1 5-1,-1-1 1,-1 2-1,2 0 1,1 3 0,10-10-1,-17 14 1,11-4 0,6-10-1,-7 17 1,5-6 0,1-1 0,4 2-1,-2-1 1,5 1 0,-3-1 1,4-1-1,-7-10-1,14 21-1,-14-21-3,19 12-5,-19-12-12,13 0-8,0 4-2,-13-4 1</inkml:trace>
  <inkml:trace contextRef="#ctx0" brushRef="#br0" timeOffset="17593">3249 432 13,'0'0'24,"0"0"-1,0 0-3,0 0 0,0 0-4,0 0-4,0 0-2,0 0-2,0 0-2,0 0-1,0 0-1,0 0-2,0 0 1,8 11-2,-8-11 2,2 15-2,0-4 0,-3 1 0,1 3 0,-1 1-1,0 3 0,-1 2 1,1-1-1,-3 6 0,-1-3 0,1 2-1,-3-3 1,-2-1 0,1-3 0,-2-3-1,1-2 1,-1-7 0,10-6 1,-17 9-1,17-9 0,-16 0 1,16 0-1,-13-2 1,13 2-1,-9-4 0,9 4 0,-8-10-1,8 10-1,-3-13 0,-1 2-4,4 11-1,-3-23-5,3 23-8,4-19-12,-5 3-1,5 5 2</inkml:trace>
  <inkml:trace contextRef="#ctx0" brushRef="#br0" timeOffset="18234">3177 296 33,'0'0'27,"0"0"-1,0 0-8,11 0-3,-11 0-8,0 0-8,8 12-7,-8-12-16,12 15-4,-12-15 0,9 14 0</inkml:trace>
  <inkml:trace contextRef="#ctx0" brushRef="#br0" timeOffset="18531">3371 480 40,'0'0'29,"0"0"-5,0 0-4,0 0-5,16-3-6,-16 3-2,17-6-3,-17 6-2,19-3 0,-9 1-2,0-2 1,-10 4 0,17-6-1,-17 6 1,13-8 0,-13 8 0,0 0 0,6-13 0,-6 13 0,-3-11 0,3 11 0,-5-10-1,5 10 1,-10-9-1,10 9 0,-12-2 0,12 2-1,-15 5 1,15-5 0,-16 14-1,8-4 1,-1 0-1,2 2 1,1 1-1,1 0 1,0 4-1,4-4 1,0 2-1,2 0 1,2 0-1,2-3 1,0 3 0,-5-15 0,15 15-2,-15-15-3,21 8-7,-21-8-9,14-9-9,0 7-3,-6-13 2</inkml:trace>
  <inkml:trace contextRef="#ctx0" brushRef="#br0" timeOffset="19093">3731 387 55,'0'0'33,"-10"12"-4,10-12-7,-15 7-9,9 4-6,-5-4-3,5 5-1,6-12-1,-15 21 1,7-7-2,4 0 0,-3 2-1,4-1 1,0 0-1,1-1 0,2 2 0,1-4 0,-1-12 0,6 17 0,-6-17 0,15 3-2,-3-7-3,-3-7-4,9 0-11,-3-1-14,-3-8 0,2 5 0,-5-6 1</inkml:trace>
  <inkml:trace contextRef="#ctx0" brushRef="#br0" timeOffset="19468">3999 107 27,'-11'5'33,"2"10"0,-2 0-7,-4-4-4,6 12-6,-8-6-8,8 6-3,-4-1-2,3 0-2,3 1 1,1 0-1,1 1-1,1 0 0,1-2 0,0-4 0,2-1 0,-3-4-2,6 3-6,-2-16-12,0 0-13,0 0-2,0 0 1,-5-19 1</inkml:trace>
  <inkml:trace contextRef="#ctx0" brushRef="#br0" timeOffset="19750">3795 233 42,'12'10'28,"-12"-10"-7,23 9-2,-4-4-8,4-1-16,4 4-19,-6-12-4,12 9 1,-11-12-2</inkml:trace>
  <inkml:trace contextRef="#ctx0" brushRef="#br0" timeOffset="20265">4423 78 45,'0'0'32,"-7"22"-5,3-3-5,-8-4-6,9 12-6,-8-5-3,2 6-3,-1-3-2,2 2-1,-3 0-1,4-8-1,1 5-3,-3-12-10,9-12-18,-4 20-1,4-20 0,0 0 0</inkml:trace>
  <inkml:trace contextRef="#ctx0" brushRef="#br0" timeOffset="20531">4413 201 41,'22'7'30,"-12"-7"-2,4-2-8,2 2-8,-3-5-8,2 0-7,0-1-15,2 4-10,-13-8-3,9 9 1</inkml:trace>
  <inkml:trace contextRef="#ctx0" brushRef="#br0" timeOffset="20781">4608 0 35,'-9'10'30,"2"10"-2,0 3-5,-6 0-5,9 7-8,-12-5-2,10 7-3,-8-6-1,8 4-2,-1-6-1,1 1-1,1-3 0,0-5 0,4 5-1,-5-10-4,9 8-9,-6-9-13,3-11-7,0 0 2,0 0-1</inkml:trace>
  <inkml:trace contextRef="#ctx0" brushRef="#br0" timeOffset="21062">4703 242 27,'-6'20'29,"6"-20"-2,-9 21-5,9-5-5,-3-3-9,6 3-2,-3-3-3,3 2-1,3-4 0,0 0-1,-6-11 1,18 9 1,-8-11-1,2-2 1,-1-7 0,2-2 0,-1-8 0,-1-1-2,-1-4 1,-1 1 0,-4 2-2,-5-5-2,0 10-3,-10-4-3,10 22-11,-24-8-13,5 7-2,2 9 1,-6-2 0</inkml:trace>
  <inkml:trace contextRef="#ctx0" brushRef="#br0" timeOffset="32172">36 723 7,'0'0'5,"0"0"0,-3-12 0,3 12-1,0 0-1,0 0 0,0 0-2,0 0 0,0 0 1,0 0-1,-5-10 1,5 10 0,0 0 1,0 0 1,0 0 1,0 0 0,0 0 1,0 0-1,0 0 1,0 0-1,0 0 0,0 0-1,0 0 0,0 0-1,0 0 1,0 0-1,0 0 1,-2-10 0,2 10-1,0 0 1,0 0 0,0 0-1,0 0 0,0 0 1,0 0-1,0 0 1,0 0-1,0 0 0,3 12 0,-3-12 0,0 0-1,4 12 0,-4-12-1,0 0 1,3 13-1,-3-13 0,0 0 0,3 10 1,-3-10-1,0 0 1,3 12-1,-3-12 2,0 0-2,0 14 0,0-14 0,0 0 0,3 12-1,-3-12 1,0 0-1,1 14 0,-1-14 0,1 10 0,-1-10 1,1 14-1,-1-14 1,0 15-1,0-15 0,1 14 0,-1-14 1,-2 15-1,2-15 0,1 14 0,-1-14 0,0 9 0,0-9 1,0 0-1,0 13 0,0-13 0,0 0 0,0 0 1,1 12-1,-1-12 1,0 0-1,0 15 1,0-15-2,-1 12 1,1-12 0,-1 12 0,1-12 0,-1 13-1,1-13 1,-1 12 0,1-12 1,-1 9-1,1-9 0,-1 10 0,1-10 0,0 0 0,-4 14 0,4-14 0,0 0 1,-3 13-1,3-13 0,0 0 0,-2 13 0,2-13 0,0 0 0,-5 14 0,5-14 0,-2 11 0,2-11 0,-2 14 0,2-14 0,-2 11 0,2-11 0,-1 13 0,1-13 0,-5 13-1,5-13 1,0 10 0,0-10 0,-1 10 0,1-10 0,1 10 0,-1-10 0,0 0 0,1 12 0,-1-12 0,-1 11 1,1-11-1,0 12 0,0-12 0,0 12 0,0-12 0,-2 11 0,2-11 0,-3 12 0,3-12 0,-4 15 0,3-5-1,1-10 1,-1 18 0,1-18 0,0 19 0,0-19 0,1 15-1,-1-15 1,1 13 0,-1-13 0,-1 11 0,1-11 0,1 10 0,-1-10 0,0 12 1,0-12-1,0 12 0,0-12 0,-1 13 0,1-13 0,-1 11 0,1-11 0,0 0 0,-1 12 0,1-12-1,0 0 1,1 12 0,-1-12 0,0 0 0,2 11 0,-2-11 0,0 0 0,2 13 0,-2-13 0,1 12 0,-1-12 0,2 10 0,-2-10 0,0 12 0,0-12 0,0 12 0,0-12 1,0 0-1,0 12 0,0-12 0,0 0 0,0 0 0,0 0 1,0 0-1,0 0 0,0 0 0,0 0 1,0 0-1,0 0 0,0 0 0,0 0 0,0 0 0,0 0 0,0-10 0,0 10-1,-3-10 1,3 10 0,-2-10 0,2 10 0,0 0 0,-4-12-1,4 12 0,0 0-2,0 0-6,-4-12-6,4 12-13,0 0-6,0 0 1,0 0 0</inkml:trace>
  <inkml:trace contextRef="#ctx0" brushRef="#br0" timeOffset="35531">4410 553 11,'0'0'9,"0"0"0,0 0 0,0 0 0,0 0-1,0 0-2,0 0-1,0 0-1,0 0-1,0 0 1,0 0-1,0 0 2,0 0 0,0 0 0,0 0 1,0 0-1,0 0 0,0 0 1,0 0-1,0 0-1,0 0 0,0 0-1,0 0 0,0 0-1,0 0 1,0 0-1,0 0 0,0 0 1,0 0-1,3 12 0,-3-12 0,0 0 0,3 16-1,-3-16 0,1 13 0,-1-13 0,1 12-1,-1-12 1,1 12-1,-1-12 1,1 12-1,-1-12 0,1 13 0,0-3 1,-1-10-1,1 17 0,-1-17 1,1 15-1,-1-15 1,1 16 0,-1-16-1,0 14 1,0-14-1,-1 15 1,1-15-1,-1 17 2,1-17-2,-2 13 0,2-13 0,0 13 0,0-13 0,0 10 0,0-10 0,1 9 0,-1-9 0,0 0 0,1 12 0,-1-12 0,0 0 0,0 12 1,0-12-1,-3 10 1,3-10 1,-3 14-2,3-14 2,-5 13-2,5-13 2,-3 11-2,3-11 1,-2 10-1,2-10 0,0 0 0,-1 11 0,1-11 0,0 0 0,1 15-1,-1-15 1,2 9 0,-2-9 0,1 12 0,-1-12 0,1 12 0,-1-12 0,-1 16 0,1-16 0,-2 17 0,2-17 0,-3 13 0,3-13 0,-6 18 0,6-18 0,-4 14 0,4-14 0,-4 14 1,4-14-2,-4 13 1,4-13 0,-2 10 1,2-10-2,0 0 1,-1 11 0,1-11 0,0 0 0,0 11 0,0-11 0,0 0 0,-2 15 0,2-15 0,-1 15 0,1-15 0,-2 15 0,2-15 1,-2 17-1,1-7 0,1-10 0,-1 15 0,1-15 0,1 13 0,-1-13 1,0 11-1,0-11 0,0 11 0,0-11 1,-1 13-1,1-13 0,-1 15 0,1-15 1,-1 12-1,1-12 1,-3 11 0,3-11-1,-1 14 0,1-14 1,-2 15-1,2-15 0,-3 17 1,1-7-2,0 1 2,0-1-1,1 3 0,-2-1 0,2-1 0,-1-1 0,0 0 1,2-10-1,-2 18 0,2-18 0,0 11 0,0-11 0,0 0 0,0 10 0,0-10 0,0 0 1,0 10-1,0-10 0,0 0 0,-2 10 0,2-10 0,0 0 0,-1 12 0,1-12 0,0 0 0,-1 10 0,1-10 0,0 0 0,0 0 1,0 0-2,-2 11 1,2-11 0,0 0 1,-5 13-1,5-13 0,-2 10 0,2-10 1,-3 11-1,3-11 0,-3 9 1,3-9 0,0 0-1,-6 12 0,6-12 1,0 0 0,0 0-1,0 0-2,-7 11-5,7-11-18,-10-11-10,10 11 0,-5-12-1,5 12 0</inkml:trace>
</inkml:ink>
</file>

<file path=xl/ink/ink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04.062"/>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6F6EC276-A627-44A0-B11F-3FCF2EE74E0E}" emma:medium="tactile" emma:mode="ink">
          <msink:context xmlns:msink="http://schemas.microsoft.com/ink/2010/main" type="inkDrawing" rotatedBoundingBox="15948,6980 25774,6895 25795,9343 15970,9429" semanticType="callout" shapeName="Other">
            <msink:sourceLink direction="with" ref="{859132B3-2201-4927-B19D-9D04CA225663}"/>
            <msink:sourceLink direction="with" ref="{B9315410-E7BD-42F1-B364-230C625E0E03}"/>
          </msink:context>
        </emma:interpretation>
      </emma:emma>
    </inkml:annotationXML>
    <inkml:trace contextRef="#ctx0" brushRef="#br0">0 2260 17,'0'0'19,"0"0"-2,0 0-2,0 0-2,0 0 0,0 0-4,0 0-1,0 0 0,0 0-1,0 0-1,-11-1 0,11 1-2,0 0 0,0 0-1,0 0 0,0 0-2,0 0 0,0 0 0,0 0-1,0 0 1,12 3 0,-12-3 0,0 0 1,18 5-1,-18-5 1,17 3 0,-17-3 0,21 3-1,-10-2 2,1 2-2,1-3 0,2 2 1,-2-3-1,4 2 0,-3-3 0,4 2 0,2-2 0,2-1 0,0 1 0,3-2-1,-2 1 1,3-1-1,2 2 0,-1-3 0,-1 1 1,2 1-1,-2 0 0,2 0 0,0-1 1,-2 1-1,0-2 1,2 0-1,0-1 1,2-1-1,-2 3 1,0-2-1,-1-3 0,4 4 1,-5-2-1,-1 0 0,1 1 0,-1-2 1,-1 1-1,1-2 0,-3 2 0,5 0 1,-1-2-1,4-2 0,-4 0 0,5 0 0,-1 2 0,2-4 0,2 0 1,0-1-1,-1 2 1,-2-1 0,4-1-1,-1-1 0,1 1 1,-1-1-1,1 1 0,-2 0 0,-2-1 1,3 0-1,-2-2 0,-4 2 0,0-1 1,-2 1-1,-3 0 0,-2 1 0,3-3 0,0 2 0,-5-2 0,3 1 0,-1 0 0,1 0 0,0 0 0,0-1 0,-4 1 0,4-2 0,-4 2 0,0 2 0,3-2 0,-4 1 0,1 1 0,1-2 0,0 3 0,1-1 0,0 0 1,-1 3-1,1-2 0,1 0 0,1 3 0,-2-2 0,3 3 0,-2-5 0,1 2 0,2 1 1,-4 0-1,-3 1 1,2 0-1,-3 1 1,-3-1-1,1 4 1,1-1-1,-3 1 0,1-1 0,-2 2 0,1-2 0,0 0 0,0-1 0,-1 3 0,0-4 0,0 1 1,-1 1-1,6-2 0,-2 1 0,0-1 0,0-3 0,2 2 0,-2-4 0,5 2 0,-4-2 0,-1 3 0,-1-4 1,1 3-1,-2-1 0,3 0 0,-1 0 0,0 0 0,-3-1 0,3 1 0,0 2 0,1-2 0,0-1 0,2 2 0,-1-1 0,0 2 0,4-1 0,-3 0 0,4 1-1,0 1 1,-2-2 1,2 1-1,1 0 0,2 0 0,0 0 0,-2-1 0,1-2 0,2 3 0,-3-3 0,1-1 0,1 1 1,-4-2-1,0 1 0,-1 0 1,-2 1-2,0 0 2,1 0-2,0 2 1,-2 1 0,4 0 0,-1 1-1,-2 1 1,3-2 0,-3 1-1,1 0 1,-1-1 0,1-1 0,-3 2 0,3 0 0,-1-1 0,3 2 0,-3-1 0,1 0 0,-1 0 0,2-1 0,-2 2 0,5 1 0,-4-2 0,2 0 0,6-1 0,0 1 0,-3 0 0,1-3 0,1 0 0,-1 1 0,1 1 0,-4-1 0,3-1 0,-4 1 0,2 0 0,0 1 0,-1-1 0,0 1 0,-1-1 0,4 3 0,-4-1 0,5-2 0,-2 2 0,2 0 0,1-1 0,1 1 1,3 0-1,-2 0 0,0 0 0,2 0 0,-1 0 0,0 1 0,-1-1 0,3 1 0,-1 1 0,0 0 0,2-1 0,-3 2 0,3 0 0,-4-2 0,2 1 1,-4-1-2,1 2 2,0-1-2,0-1 2,-1 1-1,4 1 0,-3 2 0,1-3 0,1 4 0,0-2 0,-2 2 0,0-3 0,0 3 0,1-1 0,-3 2 0,0-2 0,0 2 0,-1 1 0,-2 0 0,4-1 0,-2 2 0,-1 1 0,0 0 0,2 0 0,0 0 0,1-1 0,3 2 0,-3 0 0,2-1 0,-1 0 0,0 0 0,2 3 0,3-2 0,-1 0 0,1 0 0,-3 0 0,3 0 0,-2 2 0,0 2 1,0-2-2,-4 2 1,0-2 0,-1 3 0,0-1 0,-2 2 0,1 1 0,0 0 1,0 1-2,-1 0 2,0 0-2,-1 2 2,1-1-2,0 1 1,0-2 0,-1-1 0,-2 2 0,0 0 0,0 0 0,0-1 0,-2 4 0,1-4 0,1 3 0,0-2 0,0 1 0,0-1-1,2 1 2,-1-1-1,2 2 0,-1 0 0,2-2 0,2 0 0,-2 2 1,2-1-1,-4-2 0,2 3 0,-1 0 0,1 1 0,0-1 1,0 4-1,0-1 0,-2 1 0,3 0 1,-4 1-1,4 0 0,0-1 0,0 0 0,-3-4 0,3 3 1,-1-2-1,-2-1 0,2 0 0,-4-2 1,-1 1-1,-1-1 0,-2 1 0,3-2 1,-5-1-1,0 1-1,-2 0 2,1 0-2,1-2 2,-4 3-2,2-1 2,1 1-2,2 0 2,-3 0-1,2 2 0,0-2 0,0 1 0,0-2 1,-1 1-1,1 0 0,-1 0 0,1 2 0,-2-2 0,2 1 0,1 0 0,1 3 0,1-3 0,-1 0 0,3 0 0,-1 0 0,2-1 0,-1 2 1,2-2-1,0 2 0,-3-2 0,4 2 0,-1-1 0,4 1 0,-3 2 0,0-2 0,3 2 0,1-1 0,-2 2 0,1 0 1,1 1-1,0-3 0,-2 1 0,1-1 0,-2-3 0,2 3 0,-1-3 1,1 1-1,-1-1 1,-1 1-1,0-1 1,-1-1-1,2 1 1,-3-1-1,2 1 0,-1-1 0,-2-1 0,1 2 0,0-1 0,1 0 0,-1 0-1,0 2 1,-1 0 0,2 0 0,-1 0 0,1 0-1,-5-1 2,3 1-2,-4-1 2,3 0-2,-3-1 1,2 0 0,-2 0 0,-1 0 0,2 0 0,-3-3 0,3 2 0,-3 1 0,1-2 0,-2 1 0,2-1 0,0 0 0,-1-2 0,2 4 0,1-1 0,-1 0 0,4-1 0,0 3 1,-1 0 0,-2-2-1,5 1 1,-2 0-1,-1 0 1,2-1-1,-6-1 0,4 0 0,-1-1 0,3-2 0,-4 0 0,2 0 0,-5 2 0,1-3 0,2 3 0,-5-1 0,1 2 0,1-2 0,-2 3-1,2-1 2,7 1-2,-10-2 1,6 0 0,-1-1 0,1 2 0,-2-3 0,5 1 0,-6 0 0,1-1 0,3-1 0,-5 2-1,7-1 1,-9 1 0,6-2 0,-17-3 0,25 7 0,-14-1-1,0-2 1,0 2 0,-11-6 0,20 9 0,-20-9 0,16 9 0,-16-9 0,15 6 0,-15-6 0,16 8 0,-16-8 0,16 6-1,-16-6 1,17 3 0,-17-3 0,22 8 2,-22-8-2,19 4 1,-19-4-1,19 7 1,-9-5 0,-10-2 0,22 8 0,-22-8-1,21 6 1,-21-6-1,20 8 1,-20-8-1,17 8 0,-17-8 0,21 6 0,-21-6-1,18 8 1,-5-5 0,-13-3 0,20 6 0,-20-6 0,20 7 0,-20-7 0,18 6 0,-18-6 0,14 5 0,-14-5 0,23 5 0,-11-1 0,1-1-1,-2-1 1,2 0 0,5 3 0,-3-2 0,4-2 0,-6 5 0,4-3 0,-5 3-1,6-1 1,-6 1 0,-12-6 0,19 11 0,-19-11-1,18 11 1,-18-11 0,21 10 0,-21-10-1,21 8 1,-9-7-1,4 2 1,-3-1 0,-1 1 0,-12-3 0,21 3 0,-10-2 0,-11-1 0,19 5 0,-7-4 0,-12-1 0,23 7 0,-10-5 0,-13-2 0,21 4 0,-6-1 0,-15-3 0,21 4 0,-9 0 0,-12-4 1,0 0 1,0 0-1,64 13 0,-64-13 1,0 0-1,54 10 0,-54-10 1,0 0-2,0 0-1,61 11 1,-61-11 0,0 0 0,0 0 0,0 0 0,0 0 0,50 11 0,-50-11 0,0 0-1,0 0 1,0 0 0,0 0 0,0 0 0,55 12-1,-55-12 1,0 0 0,0 0 0,0 0 0,57 19 0,-57-19 0,0 0 0,0 0 0,0 0 0,54 21 0,-54-21 0,0 0 0,0 0 0,0 0 0,0 0 0,50 14 0,-50-14 0,0 0 0,0 0 0,0 0 0,0 0 0,0 0 0,0 0 0,0 0 0,54 19-1,-54-19 1,0 0 0,0 0 0,0 0 0,47 3 0,-47-3-4,0 0-14,0 0-23,0 0 2,0 0-2,0 0 1</inkml:trace>
  </inkml:traceGroup>
</inkml:ink>
</file>

<file path=xl/ink/ink4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26.234"/>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8 59 7,'0'0'27,"-8"10"-4,8-10-2,0 0-3,0 0-4,0 0-1,0 0-1,0 0-3,0 0-2,0 0-1,0 0-2,0 0-1,0 0-1,0 0 0,0 0 0,0 0-1,5-13-1,-5 13 1,14-14-1,-5 5 0,2 1 0,4 0 0,-4 1 0,3 3 0,-3 0-1,1 3 1,1 1 0,-2 0 0,-2 2 0,-9-2 0,14 6 0,-14-6 0,12 11 0,-9-1 0,1 3 0,-2 1 0,-2 4 1,0 1-1,0 2 0,-2 1 0,-2-1 1,-2 4-1,-2 3-1,1-5 1,-3 2-1,2 0 1,-5-3-1,2 0 1,2 1-2,-3-7 2,2 0 0,-1-4 0,2-2 0,9-10 0,-13 14 2,13-14-2,-14 6 1,14-6-1,-9-1 0,9 1 1,0 0-1,0 0 0,-10-5 0,10 5 0,0 0 0,0 0-1,0 0 1,14-4-1,-14 4 1,16-4 0,-4 1-2,1-4 2,6 2 0,-2 1 0,1-2 0,2 0 0,-2 1-2,4 5-4,-6-8-12,3 7-16,0 1-1,-1-1 0,1 3 1</inkml:trace>
</inkml:ink>
</file>

<file path=xl/ink/ink4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27.250"/>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0 512 26,'0'0'29,"0"0"2,0 0-9,15-6-9,-15 6-6,11-3-4,-11 3 0,15-6-2,-5 2 0,2 0 0,-1-2-1,3-1 1,-1 2-3,-3-5-6,5 5-17,-2 5-6,-13 0 1,20-3-1</inkml:trace>
  <inkml:trace contextRef="#ctx0" brushRef="#br0" timeOffset="765">442 140 44,'5'-11'27,"-5"11"-2,0 0-6,0 0-7,0 0-4,0 0-3,0 0-2,2 14-1,1 0-1,-2 1 0,0 6 0,0 2 0,0 7 0,-2 0-1,1 1 1,-2 2-1,-1-1 1,0-2-1,2-3 0,-5 1-2,3-6-3,3 4-6,-4-10-13,-5-4-9,11 1 1,-2-13 0</inkml:trace>
  <inkml:trace contextRef="#ctx0" brushRef="#br0" timeOffset="1125">339 338 19,'0'0'27,"0"0"-4,2-10-2,-2 10-6,0 0-4,11-10-1,-11 10-4,16-8 0,-16 8-2,18-12-1,-4 6-1,2 1 0,1-1-2,-1 1 0,4 1-2,-8-5-10,4-1-19,1 10-1,-17 0 0,22 1 0</inkml:trace>
  <inkml:trace contextRef="#ctx0" brushRef="#br0" timeOffset="1468">722 291 22,'-17'1'28,"17"-1"-1,-15 18-6,4-11-11,2 7-5,-3-3-2,1 4 0,0-1-2,4 2 0,-3-1 1,3 2-1,-1-3-1,3 2 2,1-3-2,4 0 0,0 2 1,1-4-2,4-1 1,-5-10 0,17 5 0,-5-6 0,-1-3 0,2-3 0,1-6 1,0-3 0,-1-1-1,-2-2 1,-1 0 1,-1 3 0,-5-6 1,3 6 0,-6-2 1,1 5 0,-5 1 0,3 12-1,-3-12-1,3 12 0,0 0-1,-7 11-1,5-1 0,2 0 0,0 3-1,-1 2 1,1-1-1,1-1 1,1-1 0,1 3 0,0-3 0,0 2 0,-1-1 0,1-1 0,1-2 1,-1 0-1,0 0-1,-3-10-2,10 18-10,-10-18-20,0 0 1,14 6-1,-14-6 0</inkml:trace>
  <inkml:trace contextRef="#ctx0" brushRef="#br0" timeOffset="2109">986 421 18,'0'0'30,"0"0"0,0 0-3,0 0-11,0 0-5,0 0-3,0 0-1,0 0-1,0 0-2,0 0 0,5 17-1,-5-17 0,0 15 0,0-15-2,-1 21 0,1-7-1,-1-1 0,1 4-5,0-17-4,1 26-12,-3-15-13,2-11-2,0 0 0</inkml:trace>
  <inkml:trace contextRef="#ctx0" brushRef="#br0" timeOffset="2406">999 217 9,'0'0'22,"-9"14"-5,9-14-7,-8 16-6,8-16-6,-6 13-9,16-2-10,-10-11 0</inkml:trace>
  <inkml:trace contextRef="#ctx0" brushRef="#br0" timeOffset="2703">1269 0 21,'1'14'31,"-7"-3"-3,2 5-5,5 9-7,-9-2-4,9 12-3,-8-2-3,8 6-2,-5-2-2,7 2 0,-6-4-1,6 1 0,-3-3 0,3-2-1,0-1-2,-6-9-10,3-1-21,0 3-1,-7-9 1,6 0 0</inkml:trace>
</inkml:ink>
</file>

<file path=xl/ink/ink4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30.78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47 544 43,'0'0'29,"0"0"-4,0 0-5,0 11-7,2 5-5,-5-2-2,3 9-2,-3 3-2,1 8-1,-3 1 0,2 2 0,-3 2-1,1 0-1,-1-3-1,0-7 0,5 3-6,-6-17-9,4-3-16,4-2 0,-1-10 0</inkml:trace>
  <inkml:trace contextRef="#ctx0" brushRef="#br0" timeOffset="297">84 501 4,'1'-28'22,"10"11"-5,-5-3-3,5 3-3,0 0-3,2 0-3,0 4 0,-2 3-2,-2 5-1,-9 5 0,17-1 0,-17 1 0,8 24-1,-9-4 1,-2 9 1,-3 0 1,0 9 0,-7-4 0,3 6 0,-5-5 0,3 1 1,-6-9-1,7-2-1,-1-6 0,4-4-3,2-4-1,6-11-6,0 0-11,0 0-15,-7-10 3,7 10 0</inkml:trace>
  <inkml:trace contextRef="#ctx0" brushRef="#br0" timeOffset="1047">323 505 27,'0'0'29,"0"0"2,0 0-11,0 0-6,0 0-5,13-3-2,-13 3-3,14 3-1,-4-2-1,7 1-1,-4 0 0,4-4-3,3 5-7,-7-4-22,1-6-1,6 3 0,-11-7 0</inkml:trace>
  <inkml:trace contextRef="#ctx0" brushRef="#br0" timeOffset="1359">551 403 12,'0'0'29,"6"9"0,-10 2-3,4-11-11,3 25-5,-6-10-3,4 12 1,-5-4-2,3 8-2,-5-3-1,6 2-1,-3-5 0,-1 0-2,4-3 1,-3-4-1,3-4 0,2-4-1,-2-10 2,0 0-1,10 1 1,-10-1 1,13-20-2,-5 11 2,1-9-1,1 0 1,0-3-2,1-1 1,-1 0-2,-3-1-2,6 3-2,-7-8-5,10 13-9,-4-1-14,-6-4-1,8 9 0</inkml:trace>
  <inkml:trace contextRef="#ctx0" brushRef="#br0" timeOffset="1828">906 354 27,'0'0'30,"0"0"0,0 0-5,-6 18-6,-5-15-8,8 12-4,-10-2-2,4 8-2,-6 0 0,5 6-2,-3 0 0,2 2-1,1-3 0,1-2 0,5 1 0,1-9 0,3 0-1,0-6 1,0-10-1,11 6 1,-11-6 0,19-12 0,-6 0 0,-3-1 0,3-6 1,-2 1-1,-1-3 1,-1 3-1,-4-2 2,1 3-1,-5 3 1,1 2-1,-3 2 1,1 10-1,0 0 0,0 0-1,0 0 0,-8 15 0,8 1-1,0 1 1,1 3-1,0 1 1,3-1 0,-1-1 0,3-4-2,-1 0 2,3-4 0,-8-11-2,12 15-5,-12-15-12,0 0-14,12-1-2,-12 1 1,9-12-1</inkml:trace>
  <inkml:trace contextRef="#ctx0" brushRef="#br0" timeOffset="2765">1210 0 9,'1'12'29,"-1"-12"-2,-7 12-4,10 5-6,-6-6-3,6 15-3,-9-4-2,6 13-3,-5 0-1,3 6-1,-2 4-2,1 2 0,-2 0-1,3 1 0,-1-6-1,-1-1 1,2-5 0,0-7-1,2-5-1,-1-11-3,4 3-5,-3-16-15,0 0-8,0 0-3,0-10 3</inkml:trace>
  <inkml:trace contextRef="#ctx0" brushRef="#br0" timeOffset="3125">1333 362 34,'9'16'32,"-9"-16"1,-9 13-13,9 4-6,-10-6-4,10 10-3,-10-5-3,7 6-2,-4-4-1,5-1 0,1-4-1,0 0 1,1-13-1,3 11 0,-3-11 0,11 2 1,-11-2-1,16-12 0,-5 3 1,2-2 0,0-3-1,0 0 0,-3-6 1,3 2-1,-4 1 0,2 2 0,-4 3 0,0 1 0,-7 11 0,6-13-1,-6 13 1,0 0 0,0 0-1,0 0 1,0 0 0,0 0 0,5 14 0,-5-14 0,2 15 0,-1-5 1,-1 1-1,0 4 0,0-2 0,2 2 0,-1-2 0,1 0 0,0-2 0,1 1 0,2-2 0,-5-10-1,11 14 2,-11-14-2,14 10 2,-14-10-1,15 2 0,-15-2 1,14-2-1,-14 2 0,14-7 1,-14 7-1,12-6 1,-12 6-1,0 0-1,0 0-1,13-6-4,-13 6-15,0 0-13,0 0-1,-7-12 2</inkml:trace>
  <inkml:trace contextRef="#ctx0" brushRef="#br0" timeOffset="3906">1758 402 36,'0'0'29,"15"-15"-3,-3 11-7,-10-10-5,9 10-4,-11-8-3,0 12-1,3-19-2,-3 19-1,-5-16 0,5 16-2,-14-7-1,4 7 1,0 3-2,-3 1 1,3 6-1,0 1 0,-4 4 0,5 3 1,0 2-1,0 0 1,2 1-1,4-1 1,3-1 0,-2-2 0,7-3-1,-1-3 1,-4-11 0,21 15 0,-8-10 0,0-2 0,0-1-2,0-7-5,7 4-22,-2 2-5,-6-4 3,5 4-2</inkml:trace>
</inkml:ink>
</file>

<file path=xl/ink/ink4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35.46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 19 3,'13'8'25,"-13"-8"-1,19 5-6,-7-3-7,3-2-4,1-1-4,1 0-3,-1-6-5,3 0-9,3 5-10,-14-14-1</inkml:trace>
  <inkml:trace contextRef="#ctx0" brushRef="#br0" timeOffset="328">0 157 23,'10'4'27,"-10"-4"-1,10 6-10,0 0-6,0-4-3,3 2-4,4 0-8,-3 3-22,-4-18-1,10 16 1</inkml:trace>
</inkml:ink>
</file>

<file path=xl/ink/ink4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37.17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29 49 15,'0'0'30,"0"0"1,0 0-5,0 0-6,0 0-7,0 0-4,0 0-1,0 0-2,10-11-2,-10 11 0,0 0-2,11-16 1,-11 16-2,15-11 0,-5 7 0,0 1-1,0 1 0,0 1 0,1 1 0,0 3 0,-2 3 0,-9-6 0,15 16 0,-10-4 0,-2 4 0,-2 1 0,-2 2 1,-4 3-1,0 1 0,-1 1 0,-2 1 0,-2 0-1,0 2 1,-1-1 0,-1-1 0,0 0 0,0-1 0,-3-1 0,1-5 0,5-1 0,0-5-1,0-1 1,9-11 1,-12 9-1,12-9 0,0 0 0,0 0 0,0 0 0,0 0-1,0 0 1,0 0 0,0 0-1,11-4 1,-11 4-1,13-1 1,-3 3 0,1-1 0,2 1-1,-1 0 1,1 2 0,0 1 1,2-3-2,-3 0 2,-2 0-1,2-1 0,-2 0 0,-10-1-5,19 2-15,-19-2-15,0 0 0,10 2 1,-10-2-1</inkml:trace>
</inkml:ink>
</file>

<file path=xl/ink/ink4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38.812"/>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227 32 33,'0'0'27,"0"0"-2,0 0-3,6-10-6,-6 10-4,0 0-3,0 0-1,0 0-3,0 0 0,0 0-2,4 12-1,-4-12-1,0 0-1,-11 14 2,11-14-2,-15 20-2,5-8 2,-1 3 0,-1 1 0,-3 1-1,3 1 2,-2 3-2,1 0 2,-3 0-2,3-3 2,0 1-1,0-4-1,3 4 0,-1-9-1,4 8-1,-3-12-2,7 6-2,3-12-4,-8 14-8,8-14-13,-11 7-2,11-7 2</inkml:trace>
  <inkml:trace contextRef="#ctx0" brushRef="#br0" timeOffset="516">29 90 10,'0'0'17,"0"0"1,0 0-2,0 0-2,0 0 0,-3-14-1,3 14-1,0 0-1,0 0-1,0 0-2,0 0-1,0 0 0,0 0-2,0 0-1,0 0 0,0 0-1,0 0-1,0 0 0,0 0 0,0 0-1,0 0 1,0 0-1,0 0 0,0 0-1,12 10 1,-12-10 0,11 19 0,-5-8-1,4 5 1,-1-1-1,1 3 1,-2-4-1,2 4 0,-2 0 0,0-1 0,-1 1 0,-1-2 0,1 0 0,-1-1 0,-2 0 0,-1-4-1,1 3-1,-4-14-1,2 20-3,-2-20-6,-4 15-18,4-15-6,-9 9-1,9-9 1</inkml:trace>
  <inkml:trace contextRef="#ctx0" brushRef="#br0" timeOffset="1141">1 189 22,'-1'-15'31,"1"15"1,0 0-6,0-12-6,0 12-8,0 0-4,0 0-2,0 0-2,0 0-2,12-2 0,-12 2 0,17 2-2,-7-1 1,3 0 1,2 1-2,0 0 1,1 2-1,-2-1 0,2-1-1,1 3-2,-5-8-2,5 9-11,-7-5-18,0-3-1,3-2 1,-13 4-1</inkml:trace>
  <inkml:trace contextRef="#ctx0" brushRef="#br0" timeOffset="2672">463 368 11,'0'0'25,"0"0"-2,3 10-2,-3-10-5,0 0-3,0 0-2,0 0-2,0 0 0,0 0-2,-2-14-1,2 14-2,4-15-2,-4 15 0,3-13-1,-3 13-1,0 0 0,0 0-1,0 0-4,0 0-11,-1 12-17,1 2-1,0-14 1,-4 18-1</inkml:trace>
  <inkml:trace contextRef="#ctx0" brushRef="#br0" timeOffset="3141">736 55 10,'0'0'27,"0"0"2,0 0-5,0 0-6,-6 15-7,6-15-2,-9 12-1,-1-5-2,7 8 0,-7-3-2,5 9-1,-4 4-1,1 1-1,0 4-1,2 0 1,2 0-2,2-3 1,4-1 0,3-8 0,4-4 0,3-5-1,2-9 1,4-5 0,0-6 0,3-2 0,-2-6 0,1-3 1,-4-3 0,-1 0-1,-3-2 1,-4 1 0,-6 1 0,-2 0 0,-6 3 0,-4 2-1,-2 5 1,-2 2-1,-3 5 0,0 2-3,5 6-6,-6-1-15,7 0-10,11 1-1,0 0 1</inkml:trace>
  <inkml:trace contextRef="#ctx0" brushRef="#br0" timeOffset="4000">1043 23 27,'0'0'27,"0"0"-4,0 0-3,-11-1-7,11 1-1,0 0-2,16 7-2,-16-7-1,19-1-1,-9-3-1,9 4-1,-4-3-1,2-1-2,-1 2 0,0-1 0,-3 2-1,-2-3 0,-11 4 0,13-1 2,-13 1-2,0 0 0,0 0 0,0 0 0,0 0 0,7 14 1,-7-14-1,-7 15 0,4-3 0,-4 3 1,-3 2-1,1 4 0,-1 3 0,-4 1 1,3 2-2,-2 3 2,-1 3-1,1-2 0,1 2-1,1-4 1,3-4-1,0-6-2,6 1-2,2-20-8,0 0-20,0 0-3,14-14 2,-2 2 0</inkml:trace>
  <inkml:trace contextRef="#ctx0" brushRef="#br0" timeOffset="4672">1364 7 35,'0'0'30,"0"0"-4,0 0-6,0 0-7,0 0-4,13 12-1,-13-12-1,12 3-1,-12-3-1,17 1-1,-7-3-1,6 3-1,-3-3 1,1 2-2,-1-1-1,0 2 1,-2-2-1,-1 2 0,-10-1 0,13 1 0,-13-1 0,0 0 0,12 5 0,-12-5 1,0 0-1,0 11 0,0-11 0,-6 14 0,0-3 0,0 2 0,-1 2 0,-1 1 0,-2 5 0,0 1 0,1 3 0,-4 1 0,2 1 0,1-1 0,-2 1 0,5 0 0,-3-4 0,2-1 1,2-4-2,2-4 1,1-1-1,3-13-5,-2 16-8,2-16-21,0 0 0,0 0 0,6-9 1</inkml:trace>
  <inkml:trace contextRef="#ctx0" brushRef="#br0" timeOffset="5422">1809 0 29,'0'0'26,"0"0"-4,5 10 0,-1 0-6,-4-10-3,0 23-2,-5-13-1,8 13-1,-9-7-3,6 6 0,-6-1-2,5 2-2,-6-1 0,4 2-1,-3-1-1,3-2 1,-3 0-1,3-1 0,-1-1 0,0-5-1,2 1-2,2-15-3,-1 20-8,1-20-15,0 0-6,0 0-2,3-13 2</inkml:trace>
  <inkml:trace contextRef="#ctx0" brushRef="#br0" timeOffset="5875">2084 22 30,'-8'-10'32,"8"10"-1,0 0-8,0 0-4,0 0-8,0 0-4,0 0-2,-12 8-1,12-8 0,-18 19-2,7-7 2,-3 0-2,2 5 0,-3-4-1,4 3 1,1-2-1,4-2-1,3-3 0,3-9 0,-2 15 0,2-15 0,9 9 0,-9-9 0,16 6 0,-6-5 0,2 2 0,0-1-1,1 3 1,-1-1-1,0 3 1,-2 0-1,0 5 0,-1-1 0,-1 1 0,-3 1 1,1 1-1,-3 1 1,0-2 0,-2 3 0,-1-2 0,-1-1 0,-3 3 0,-2-2 0,-1 0 0,-3-2 0,0-2-1,-2-3 1,1 1-1,-1-5 0,2 0-1,-2-6 1,12 3-1,-18-9 1,18 9 0,-10-20 0,9 6 1,1-2 1,3-4 0,6-3-1,2-3 1,6 2 0,0-4 1,4 3 0,0-1-1,2 2-1,-3-4 0,1 6-1,-3 1-4,-8-3-7,0 4-22,-2 10 0,-11-3-2,3 13 2</inkml:trace>
</inkml:ink>
</file>

<file path=xl/ink/ink4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46.21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0 45 30,'0'0'31,"0"0"-3,0 0-7,0 0-6,0 0-5,0 0-1,0 0-2,0 0-1,11-4 0,3 3-2,-14 1 0,22-10-2,-7 2 0,3 2-1,1 2 0,2-1-1,-1 3-2,-1-3-1,2 10-6,-9-10-16,3 6-10,-3 3-2,-12-4 1</inkml:trace>
  <inkml:trace contextRef="#ctx0" brushRef="#br0" timeOffset="485">32 184 30,'0'0'32,"11"-5"1,-11 5-10,0 0-10,19 2-4,-19-2-2,13-3-2,-13 3-2,21-4-1,-8 2 0,4 0-2,-1 0 0,2-3-2,3 5-5,-9-5-18,3 0-8,3 6-2,-7-4 2</inkml:trace>
</inkml:ink>
</file>

<file path=xl/ink/ink4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47.78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8 2 27,'0'0'31,"-6"14"-1,6-14-6,0 0-9,-3 17-4,3-17-3,0 0-1,0 0-2,0 0 0,0 0-1,0 0 0,-5-10-1,5 10-1,14-13-1,-14 13 0,9-13 0,-9 13-1,0 0 1,0 0-2,0 0 0,0 0-1,2 13-4,-2-13-16,0 0-13,0 0-2,0 0 1,0 0 0</inkml:trace>
</inkml:ink>
</file>

<file path=xl/ink/ink4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48.32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23 6 12,'0'0'24,"3"-9"0,-3 9-2,0 0-4,0 0-3,0 0-2,-3 13-2,3-13-2,-2 16-2,-1-4-3,3 8 0,-5 0-1,4 5-1,-1 3 1,1 0-2,-3 0 0,2-1 0,2-1-1,-2 0 1,2-5-1,-3-3 0,6-3-2,-3-15-4,0 23-11,0-23-18,0 0-1,0 0-1,0 0 2</inkml:trace>
</inkml:ink>
</file>

<file path=xl/ink/ink4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49.187"/>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28 100 16,'0'0'30,"0"0"-4,0 0-1,0 0-6,0 0-5,-1 18-3,1-18-1,-5 17-2,5-17-3,-6 21 1,1-11-4,4 2 0,-5 3 0,4-4-1,1 0-1,0 1 0,1-12 0,-1 12 0,1-12 0,0 0 1,0 0-2,11 10 1,-11-10 1,12 2-1,-12-2 0,14 6 0,-4-3 0,-10-3-1,20 7 1,-10-4 1,3 5-2,-2-3 2,0 5-1,-1-1 0,-10-9 0,18 16 0,-12-5 0,1-1 1,-5 1-2,0 1 2,-2-2-1,-2 1 0,-1 1 0,-3 0 0,-3-2 0,1 2 0,-5-3-1,2 0 1,-2-1-1,-2-1-1,3 2-1,-4-9-3,16 0-2,-26 4-13,16-4-14,0-2-2,10 2 3</inkml:trace>
  <inkml:trace contextRef="#ctx0" brushRef="#br0" timeOffset="625">33 125 32,'0'0'33,"10"-10"0,-10 10-11,15 6-9,-15-6-4,23 0-4,-7 0-1,2-3-2,2 2-3,0-7-6,7 0-24,0 2-3,-5 0 1,6-1-1</inkml:trace>
  <inkml:trace contextRef="#ctx0" brushRef="#br0" timeOffset="1234">468 121 47,'0'0'32,"0"0"-5,-1-11-6,1 11-8,0 0-4,8 12-3,-8-12-1,3 10-2,-3-10-1,5 24 0,-3-10-1,-2 7 1,-2 0-1,0 0-1,2 0 1,-1-1-1,1-3 0,1-4 0,-1-13 0,9 11 0,-9-11 0,20-1 0,-9-4 0,5-1 0,1-3 0,0-2 0,-1 2-1,2-2-2,-2 6-1,-6-9-3,7 13-11,-17 1-16,13-16-2,-13 16 1,6-14 1</inkml:trace>
  <inkml:trace contextRef="#ctx0" brushRef="#br0" timeOffset="1766">687 0 42,'-9'16'32,"6"2"-8,-5-6-4,8 14-5,-9-4-6,6 10-2,-4-1-3,3 4 0,-2-2-3,2 1 1,1 0-2,1-2 1,1-8-1,1-3-1,3-1-4,-8-7-24,5-13-4,5 15-2,-5-15 1</inkml:trace>
</inkml:ink>
</file>

<file path=xl/ink/ink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4:51.274"/>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870A1247-A533-49F0-9B24-8123D6FB6571}" emma:medium="tactile" emma:mode="ink">
          <msink:context xmlns:msink="http://schemas.microsoft.com/ink/2010/main" type="inkDrawing"/>
        </emma:interpretation>
      </emma:emma>
    </inkml:annotationXML>
    <inkml:trace contextRef="#ctx0" brushRef="#br0">240 2 5,'0'0'14,"0"0"-2,0 0-3,0 0-2,0 0-3,0 0-2,0 0 0,0 0-1,0 0 0,0 0 1,0 0 1,0 0 1,0 0 1,0 0 1,0 0 0,0 0 2,0 0-2,0 0 0,0 0-2,0 0 0,0 0-2,0 0 0,-10-2 0,10 2 0,0 0 0,-13 8-1,13-8 1,-13 9-1,13-9 1,-19 16-1,8-8 0,-1 3-1,0 2 0,-1 1 0,-2-2 1,2 3-1,-1 1 0,-2-3 1,4 1-1,-1-3 1,2 2 0,0-5-1,2 2 1,9-10 0,-13 11 0,13-11-1,0 0 1,0 0-1,0 0 1,0 0-1,0 0 0,0 0 1,0 0-1,0 0 0,0 0 1,0 0-1,0 0 0,0 0 0,0 0-1,0 0 1,-10 4-1,10-4 1,0 0-1,0 0 1,0 0-1,0 0 1,0 0 0,0 0-1,0 0 1,3 11 0,-3-11 1,0 0-1,4 11 0,-4-11 0,0 0 0,11 11 0,-11-11 1,13 12-1,-13-12 0,18 12 0,-9-5 1,1-2-1,1 3 0,0 0 0,3-1 0,-3 1 0,2 0 1,0 1-1,1-2 0,0 2 0,1-1-1,-1-1 1,1 1 0,-1 0 0,0-1 1,1 1-1,-3-1 0,1 1 0,-2-4 1,1 3-1,-12-7 1,19 7-1,-19-7 0,14 4 0,-14-4 1,0 0-1,11 3 0,-11-3 1,0 0-1,0 0 1,0 0-3,0 0-4,0 0-27,0 0 0,0 0 0,-15-28 0</inkml:trace>
  </inkml:traceGroup>
</inkml:ink>
</file>

<file path=xl/ink/ink5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51.890"/>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19 29 29,'0'0'24,"0"0"0,0 0 0,0 0-6,0 0-5,0 0-4,0 0-2,0 0-2,0 0 0,0 0-2,17-6-1,-17 6 0,16-7 0,-5 4-1,0-1 1,1-1 0,1 4-2,-2-1 1,2 1-1,-3 1 1,1 0-1,-11 0 0,17 4 1,-17-4-1,13 10 0,-13-10 0,8 17 0,-6-7 0,-1 0 0,-2 0 0,0 4 1,-2-5-1,-2 4 0,0 0 0,-4 1 1,-1 2-1,-1-1 0,-2 3 0,0-4 0,-2 2 0,1-1 1,2-5-2,2-2 1,10-8 0,-14 9 0,14-9 0,0 0 0,0 0 0,0 0 0,0 0-1,1-13 1,-1 13 0,13-6-1,-13 6 0,17-4 1,-6 5-1,0 0 1,-1 3-1,-10-4 0,16 12 1,-16-12-1,14 18-1,-10-4 2,-1 1 0,-3 1-1,-2 3 1,-2-1 0,-1 1 0,-5-1 0,-1 1 0,-1-5 1,0 1-1,-2-4 0,0 0 0,0-2 0,2-1 0,1-4 2,0 0-4,11-4 0,-13 4-2,13-4-5,0 0-10,0 0-16,-4-13 0,4 13 0</inkml:trace>
</inkml:ink>
</file>

<file path=xl/ink/ink5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1:53.03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211 23 28,'0'0'31,"-1"-13"-4,1 13-5,0 0-3,0 0-6,-15-10-4,15 10-2,-10-1-2,10 1-1,-15 5 1,15-5-2,-16 9 0,16-9 0,-20 17-1,11-7 0,-4 0-1,4 2 0,-5 0 0,5 3 0,0-6-1,1 3 1,0 3-1,1-1 0,1 1 0,-1 1 0,2-2 0,0 4 0,0 2 0,0 0 0,1-1 0,0 0 0,1 1 0,0-1 0,3 0-1,0-2 1,0 2 0,3-1 0,3-2 0,-3-1 0,7-1-1,0-4 0,2 1 1,3-3-1,2-2 1,1-4-1,1-1 1,-3-4 0,1 1 0,-2-5 0,0-2 1,-4 2-1,-11 7 0,12-18 0,-9 5 0,-6 2-1,3 11 0,-21-21-3,8 20-2,-13-8-8,7 9-22,-6 6 0,0 1 0,1 5 0</inkml:trace>
</inkml:ink>
</file>

<file path=xl/ink/ink5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7:38.281"/>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0 224 15,'0'0'12,"0"0"-1,0 0-1,10 4 0,-10-4-1,0 0-1,10 0-1,-10 0 0,0 0-3,0 0 1,12-3-2,-12 3 0,0 0-1,0 0 0,0 0 0,10-3-1,-10 3 0,0 0 0,0 0 0,0 0 0,0 0 0,0 0 0,0 0 1,11-4 0,-11 4 0,0 0 0,0 0 0,11-6 0,-11 6 0,12-4-2,-12 4 1,13-4-2,-13 4 2,17 0-2,-17 0 1,16-1-1,-16 1 1,14 2 0,-14-2 1,16 0-1,-16 0 0,16 1 0,-2 2 0,-14-3 0,21 1 0,-21-1 0,21 2-1,-21-2 1,21 1 0,-21-1 0,15-2 0,-15 2 1,18-1-1,-18 1 0,18-5 0,-7 4 1,-1-2-1,2 0 0,-1 1 0,2 0 0,-2 1 0,1-1 0,-1 2 1,1-2-1,-1 2 0,2 0 0,-1 0 0,3 0 0,-2-1 0,3 2 0,-1-1 0,0 0 0,1 0 0,-1 2 0,2-2 0,-2 2 1,0 1-1,0-1 0,1 0 0,-3 0 0,4 0 0,-2-1 0,0-3 0,0 4 0,0-3 0,1 1 0,0-1 0,-2 2 0,2-3 0,0 1 0,0 1 0,1-1-1,-1 1 1,-1-2 0,2 4-1,-1-4 0,0 4 1,-5 0-1,3-1 1,-2 1 0,-2-1-1,0 3 1,0-3 0,-1 1 0,-9-2 0,22 8 1,-12-7-1,4 0 0,-3 1 0,4-1 0,-1-1 0,2 1 1,2 0-1,-2-1 0,1 1 0,0-1 0,0 0 0,1 4 0,0-1 0,1-2 0,1 1 0,-3 0 1,2 2-1,1-3 1,3 2-1,-3-2 1,2 0 0,-2-1 0,1 0 0,1-2 0,0 4 0,0-6-1,1 3 1,-1-2-1,0 1 0,-1-1 0,3 1 0,-5-1 1,3-1-1,-4 1 0,1 2 0,-2 1 1,0-2-1,0 2 0,0-1 0,0 1 0,-1 1 0,-1-1 1,3 0-1,0-2 0,-1-1 0,3 3 0,-1-4 1,1 2-1,1 0 0,-1-3 1,-1 2-1,4 1 0,-3-4 0,1 5 0,1-3 0,-4 2 0,1 0 1,-2-1-1,2 2 0,-2 1 0,0-2 0,1 1 0,1 1 0,1-3 0,1 3 0,1-5 0,0 3 0,0-3-1,0 5 1,-2-2 0,2-1 0,-2 2 0,-3-1 0,1 1 0,-1 1 1,1-1-1,-1 1 0,0-2 0,0 2 0,-1-1 0,2-1 1,-2 1-1,1 1 0,1 0 0,-1-1 0,1 1 0,-2 0 1,4 0-1,0 0 0,0 0 1,2-1-1,-2-1 1,3 2 0,-3-3 0,3 3 0,-3-5 0,3 3 0,-1-2-1,0-1 1,1 0-1,2 3 0,-2-3-1,2 3 1,-2 0 0,1 1 0,-2 1 0,3 0 0,-1 1 0,-1 1 0,0-2 0,2 3 0,-1-4 0,0 2 0,1 0 0,1 2 1,1-3-1,0-3 0,1 3 0,0-2 0,0 0 1,0 1-1,-1-2 0,0-1 1,0 2-1,-1-1 1,1 2-1,2-2 1,-4 3-1,1-5 0,1 6 0,-1-2 0,-1 1 0,2 0 0,-3 0 0,3 1 0,-1-1 0,4 4 0,-4-3 1,1-1-1,2-1 0,1 1 0,0 0 0,0-2 0,1 4 0,2-6 0,1 1 0,-1 0 0,1 2 0,-1-4 0,3 3 0,-3-1 0,0-5 0,0 6 0,-1-4 1,0 3-1,1-2 0,0 1 0,0-1 0,0 2 1,2-1-1,1 0 0,2 4 0,2 0 0,0 0 0,-1 0 0,-2 3 0,0-1 0,2 0 0,-5 0 0,0-1 0,-1 0 0,-2-1 1,-1-1-1,-2-1 0,0-1 0,1 1 0,-3 1 0,-3-1 0,0-1 0,1 1 1,-1-2-1,0 2 0,-1 1 0,0-1 0,-1 2 0,1 2 0,-2 0 0,3 1 1,-1 1-1,-1 1 0,1-2 1,1 0-1,0 1 1,2-2 1,0 1-1,-1-1-1,3 0 1,-1 0-1,4 1 1,0 3-1,2-4 1,1 0-1,1 1 0,2-1 0,2 2 0,0-3 1,2 0-1,0-3 0,-1-1 0,1 0 0,0-1 1,-2 1-1,1-5 0,-3 0 0,0 2 0,4 1 0,1 2 1,0 1-1,2 2 0,-1 1 0,0 1 0,3 2 0,3 0 0,-4 1 0,-1-1 0,0-1 0,2 0 0,-4-1 0,2 1 0,-6-2 0,-1-2 0,-3-3 0,-1 1 1,-1 0-1,-3-1 0,-2-1 0,1 3 1,-3-1-1,-1-2 0,-1 2 0,0-1 1,0 1-1,-1 2 0,-2-1 0,1 1 0,-1-2 0,1 3 0,0-3 0,3 2 0,1-1 0,1 0 0,-1 2 0,-1 1 0,7 0 0,-1 2 0,2 3 0,-2 1 0,3 1 0,-1 0 0,1-2 0,1 0 0,1-2 0,0 1 0,-4-6 0,2-2 0,-2 1 0,1-2 0,1-2 1,-4 1-1,0-1 0,-1 1-1,-1-2 2,0 4-1,0 2 0,-1 1 0,0 2-1,0 0 1,0 4 0,1-2 1,-1 3-1,3-2 0,-3 0 0,1-2 0,2-1 0,-1-1 0,2-1 0,-1 0 0,1-1 0,3 1 0,-4-2 0,2 3 0,-2-1 0,0 2 0,-2-2 1,1 2-1,-4-3 0,-1 1 0,-1-1 1,3-2-1,-2 1 0,2-2 0,0-1 0,-1 1 0,2-1 1,2 3-1,0 0 0,2-2 0,1 2 0,-1 0 0,0 2 0,2 2 0,1 0 0,1 3 1,2-4-1,1 3 0,0-1 0,0 0 0,2 1 0,-1-2 0,2-2 0,0 0 0,-2-2 1,2 1-1,-3-5 0,3 2 0,-3 0 0,-3-6 1,0 6-1,-1-1 0,-3 0 0,-1 1 0,-3 1 0,0 0-1,-3 3 2,0 1-2,4 2 2,0 2-1,0 1 0,2 2 0,-2-2 1,1 6-1,-2-7 0,3 2 1,-6-4-1,0 1 0,-1-4 0,-1 0 1,0 0-1,1-2 0,-1 4 1,0-2-1,-1 0 0,0-1 1,0 1-1,1 0 0,1-2 0,3 2 1,1-2-1,0 0 0,2 0 0,0-3 0,-1 4 0,-2-2 0,-1 2 0,-3-1 1,0 0-1,-4 1 0,1-1 0,3 1 1,-4-5-1,1 6 0,-1-4 0,1 3 0,-1-1 1,-2 1-1,-1-2 0,-3 2 1,-10 1-1,16-4 1,-16 4 0,10-4-1,-10 4 0,0 0 0,10 0 1,-10 0-1,10 2 0,-10-2 0,13 3 0,-13-3 1,20 7-1,-10-5 0,-10-2 0,17 6 0,-17-6 0,13 10 1,-13-10-1,10 5 0,-10-5 0,0 0 0,0 0 0,10 6 0,-10-6 1,0 0-1,10 0 0,-10 0 0,9 2 1,-9-2-1,0 0 0,12-2 0,-12 2 0,0 0 0,0 0 0,0 0 0,0 0 0,9 5 0,-9-5 0,0 0 0,14 1 0,-14-1 0,13 0 0,-13 0 0,11 0 0,-11 0 0,11-1 0,-11 1-1,11 2 2,-11-2-1,11 2 0,-11-2 0,0 0 0,13 4 0,-13-4 1,0 0-1,0 0 0,0 0 1,0 0-1,0 0 0,0 0 0,0 0 0,0 0 0,0 0 0,0 0 0,0 0 0,0 0-1,0 0 0,0 0-2,-17-8-5,17 8-32,-18 1 0,-1-5-1,-5-4 0</inkml:trace>
</inkml:ink>
</file>

<file path=xl/ink/ink5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7:45.687"/>
    </inkml:context>
    <inkml:brush xml:id="br0">
      <inkml:brushProperty name="width" value="0.03528" units="cm"/>
      <inkml:brushProperty name="height" value="0.03528" units="cm"/>
      <inkml:brushProperty name="fitToCurve" value="1"/>
      <inkml:brushProperty name="ignorePressure" value="1"/>
    </inkml:brush>
  </inkml:definitions>
  <inkml:trace contextRef="#ctx0" brushRef="#br0">34 2555 0,'0'0'5,"0"0"1,0 0-2,0 0-1,0 0 0,0 0-2,0 0 0,0 0-1,0 0 0,0 0 0,0 0 1,0 0-1,0 0 1,0 0 0,0 0 0,0 0 0,0 0 0,0 0 0,0 0-1,0 0 1,0 0-1,0 0 1,0 0 0,0 0-1,0 0 1,0 0 1,0 0-1,0 0 1,0 0 1,0 0-1,0 0 1,0 0 0,0 0 0,0 0 1,0 0-2,0 0 1,0 0-2,0 0 1,0 0-1,0 0-1,0 0 0,0 0 0,0 0 0,0 0 0,0 0-1,0 0 0,0 0 0,0 0 0,0 0 0,0 0 1,0 0-1,0 0 1,0 0 0,0 0 0,-13 9 4,13-9 0,0 0 0,0 0 1,-10-1 0,10 1 1,0 0-1,0 0-1,0 0-2,0 0-2,-11 1 2,11-1-3,0 0-1,0 0 2,0 0-1,0 0 1,0 0-1,10 0 1,-10 0-1,0 0 1,0 0 1,0 0 0,0 0 0,0 0 0,0 0 1,0 0-1,0 0 0,11 8 2,-11-8 0,0 0-1,0 0 1,7 12 1,-7-12-1,0 0 0,0 0 0,13 4-2,-13-4 1,0 0-1,13 3-2,-13-3 2,0 0 0,11 3 0,-11-3-1,0 0 1,13 2 0,-13-2 0,13 0-1,-4 0 0,-9 0 1,17-1-1,-17 1 0,17-2 0,-17 2 1,16-1-2,-16 1 3,14-3-1,-14 3 0,19-3 0,-8 0 1,0 1-1,1-4 0,-2 5 0,3-2 0,-3-2-1,1 2 1,1 1-1,-1-2 0,0 2 1,1 0-1,-1-1 0,-2 1 0,1-2 0,1 3 1,-1 0-1,0-1 0,1 0 0,0-1 1,0 5-1,0-5 0,1 4 1,1-3-1,-1 2 0,0-1 0,0 1 1,-1-3-1,1 3 0,-1-1 0,1 0 1,-1-2-1,1 0 1,1 0 0,0 2-1,1-4 1,1 1-1,-1 0 1,0-3 0,-1 4 0,4-4-1,-2 2 1,2-2-1,-3 0 1,3-2-1,-1 3 0,1-1 0,-1-2 0,3 3-1,-1-2 0,0 2 1,0-1-1,1 0 1,-2 1 0,3-2-1,0 1 2,0-1-1,1-1 0,0 1 0,0-1 1,-2-1-1,0 1 1,0 2-1,-1-1 0,-4 0 1,0 3-1,2-2 0,-3 2 0,0-1 1,-2 1-1,2-1 1,0 1 0,1-1-1,-4-2 1,3 2 0,-13 6 1,20-13-1,-20 13-1,16-12 1,-16 12-1,14-12 1,-14 12-1,12-11 0,-12 11 0,12-14 1,-12 14-2,16-19 2,-7 8-2,2-1 1,1 0-1,0-1 2,1-1-2,2 4 1,-2-3 0,-1 1 1,4 0-1,0-1 0,0 0 0,-1 0 0,-1 2 0,2-2 0,-1 0 0,1-1 0,-3 1 1,1 1-1,0-2 0,-1 1 0,0-2 0,2 2 0,0-1 1,-2-1-1,4 1 0,-1-1 0,2 1 0,0-1 0,-1 2 1,3-2-1,-5 1 0,1-1 0,0-2 1,2 0-1,-2-2 1,1 1-1,-1 2 1,0-2-1,-1 4 0,2 1 0,-3 0 0,-1 2 1,-3 0-1,4 0 0,-5 0 0,5-2 0,-4 1 1,3-4-2,-1 0 2,-1 2 0,3-3-2,-2-1 2,2 1-1,-3 1 0,2 0 0,-1 2 1,-1-2-2,2 3 1,-2 0 0,-1 1 0,3 0 0,0-2 0,0 2 0,-1-1 0,1 0 0,0-1 0,2-1 0,0-2 0,-4 1 0,2-3 0,1 0 1,1 0-1,-2-2 0,2 3 0,-4-1 0,1 3 0,-2 1 0,1 2 0,-3 0 0,2 4 0,-2-3 0,-8 12 0,17-19 0,-17 19 0,14-19 0,-6 9 0,-8 10 0,16-19 0,-7 8 0,-1-1 0,2 2 0,0 0 0,-3-2 0,4 2 0,-2-1 0,1 1 1,-1-1-1,1 1 0,-1 0 0,-9 10 0,17-18 0,-7 8 0,-10 10 0,17-15 0,-17 15 0,14-16 0,-14 16 0,15-18 1,-15 18-2,15-19 2,-15 19-2,17-19 1,-7 9 0,0 1 0,2 3 0,-2-4-1,0 1 1,3 0 0,-3 0 0,4 1 0,-2-1 0,-1-1 0,1 0 0,0 2 0,-1-2 0,1 2 0,-1-2 1,0-1-1,4 0 0,-1 1-1,0-2 1,5-1 0,-4 1 0,2-1 0,-1-1-1,1 1 1,-3 1 0,1-2 0,-1 1 0,0 1 0,2 0 0,0-1 0,0-2 0,0 5 0,2-2 0,2 3 0,-3 0 0,3-1 0,2 1 0,-2-2 0,1 4 0,1-4 0,0 1 0,0 2 0,-1-2 0,0 1 0,0-3 1,0 2-1,-1-2 0,-1 1 0,0 3 0,2-2 0,-1 1 0,0-1-1,0 4 1,-2-4 0,6 3 0,-5-1 0,5-1 0,-5 2-1,5-1 1,-1 1 0,-2 0-1,2 0 1,-1 0 0,-1 1 0,2-2 0,0 3 0,2-1 0,0 1 1,1-1-1,-3 0 0,5 0 0,-3 2 0,2-2 0,-2 1 0,0-1 0,3 3 1,-4-2-1,1 1 1,-3 0-1,3-2 1,-3 4-2,-1 1 1,0-1 0,-2 1 0,2-2 0,-1 2 0,1 1-1,-2-2 1,1 2 0,-3 0 0,2 0 0,0 0 0,-3 1 0,2 0 0,1-1 0,-2 0 0,2 3 0,0-3 0,0 1 0,-1-1 0,2 3 0,-3-1-1,-4 3 2,3-4-2,-3 3 1,0-1-1,0 0 1,-2 1-1,2-2 1,4 2 1,-1-2-2,1 1 1,3-1 0,0 0 0,-1 2 0,1-4 0,0 2 0,1 0 0,0-1 0,-2 4 0,1-3 0,-4 1 0,3 2 0,1-2 0,-3 0 0,3 2 0,0-2 0,0-1-1,2 1 1,-1 0 0,-4-1 0,2 1 0,-1 0 0,-2 2 0,1 0 0,-2 1 0,0-1-1,0 1 1,-1 3 0,-3-3 0,5 2 0,-3-1 0,0-2 0,2 3 0,-2-2 0,2 1 1,0-3-1,0 4 0,-1-2 0,2-1 1,-3 0-1,1 0 1,2 1-1,0-1 0,-2 1 1,-1 0-1,0 1 1,0-1-1,0 2 0,1-1 0,-3 3 0,1 0 1,-2-2-1,0-1 0,0 2 0,0-2 0,-10-7 0,20 18 0,-20-18 0,18 15 0,-8-5 0,2 0 0,-2 0 0,0 0 0,1 0 0,1 0 0,-2 2 0,0-1 0,0-1 0,3 1 0,-3-2 1,0 1-1,-10-10 0,20 20 1,-10-13-1,0 3 0,-1-1 0,4-2 1,-2 0-1,1 1 0,1 0 1,-2-2-1,2 1 0,0 0 0,0-1 0,-2 2 1,-1-1-1,3 0 0,-2-1 0,1 2 0,-2-1 1,1 1-1,2-3 0,-3 3 0,2-1 1,-1 0-1,-2 3 0,1-1-1,-10-9 2,17 20-2,-17-20 2,19 19-2,-19-19 2,18 18-2,-18-18 2,20 14-1,-20-14 0,18 14 1,-18-14-1,17 15 0,-17-15 0,16 13 0,-16-13 1,15 15-1,-15-15 0,16 15 0,-16-15 0,16 17 0,-16-17 1,17 14-1,-17-14 1,17 16-1,-17-16 0,19 15 0,-19-15 0,14 13 1,-14-13-1,13 15 0,-13-15 0,14 17 0,-14-17 0,9 18 0,-9-18 0,14 18 0,-14-18 0,10 17 0,-10-17 0,12 16 0,-12-16 0,13 15 0,-13-15 0,15 10 0,-15-10 0,16 8 0,-6-3 0,-10-5 1,15 11-1,-15-11 0,17 13 0,-17-13 0,17 18 0,-17-18 0,13 17 0,-5-7 0,-8-10 0,13 16 0,-5-5 0,-8-11 0,14 9 0,-14-9 0,13 11 0,-13-11 0,11 12 0,-11-12 0,11 8 0,-11-8 0,12 11 0,-12-11 0,15 12 0,-15-12 0,16 12 0,-16-12 0,18 15 0,-7-7 0,0-2 0,0 2 0,0-1 0,2 1 0,-1-1 0,0 1 1,-1-3-1,0 1 0,0 0 0,-11-6 0,16 11 0,-16-11 0,14 11 0,-14-11 0,13 11 0,-13-11 0,12 8 0,-12-8 0,18 9 0,-18-9 0,18 9 0,-18-9 0,19 7 0,-9-2 0,1-1 0,-11-4 1,17 7-1,-17-7 0,15 6 0,-15-6 0,14 16 1,-14-16-2,14 16 2,-14-16-2,14 17 2,-14-17-2,15 16 1,-15-16-1,18 11 1,-18-11 1,18 10-1,-9-6-1,-9-4 1,17 8 0,-17-8 0,15 10 0,-15-10 0,16 9 0,-16-9 0,16 9 0,-6-6 0,1 3 0,3-2 0,0 3 0,1-2 0,1 2 1,0-2-1,0 1 0,0 2 0,-1-1 0,-2 4 0,0-2 0,1 1 0,0 1 0,-1 0 0,0 0 0,0-1 0,2 0 0,-2-1 0,-1-2 0,2-2 0,1-2 0,-2 1 0,-1 0 0,1-2 0,-2 0 0,-1-1 0,2 1 0,-3 2 0,-9-4 0,18 6 0,-18-6 1,20 8-2,-11-1 2,1-2-1,1 2 0,3 2 0,0-1 0,2 4 0,-2 0 0,1 1 0,-1-2 0,0 1 0,-1 0 0,0-1 0,0-4 0,-1 2 0,2-1 0,-1-2 0,0-1 0,1 1 0,0-1 0,-1 1 0,2-2 0,3 1 0,1 0 0,1 0 0,-1-2 0,1 0 0,0 2 0,0-2 0,0 1 1,-5 2-1,2 1 0,-1 0 0,1 1 0,-2-1 0,2 0 1,-3 1-1,3-3 0,-1 2-1,0-3 1,0 2 0,-2-2 0,4 1 0,-2-1 0,-3-1 0,1 3 0,-1-2 0,1-2 0,-1 4 0,-1-2 0,-2 2 0,3-2 0,-3 3 0,3-2 0,0 1 0,1 3 0,5 1 0,2 2 0,-1-5 0,3 3 0,-5 1 0,4 0-1,-2-2 2,-2 0-1,-2-5 0,4 3 0,2 2-1,-2-3 1,3-1 0,0-1 0,-2 1 0,1-1 0,-5-1 0,-4 0 0,-2 0 0,-11-3 0,16 3 0,-16-3 1,13 4-1,-13-4 0,14 4 0,-14-4-1,13 3 2,-13-3-1,18 3-1,-8 0 1,-10-3 0,18 1 1,-18-1-1,20 2 0,-10-2 0,0 1 0,0-1 0,2 0 0,-1 0 0,2 0 0,1 0 0,-5 0 0,2 0 0,2 0 0,-1 0 0,-1 0 0,3 0 0,-2 0 0,1 0 0,3-3 0,-1 2 0,1-1 0,-1 0 0,-2 0 0,1 1 0,-3 1 0,-1-2 0,-1 2 0,-9 0 0,17 1 0,-17-1 0,12 1 0,-12-1 0,11 1 0,-11-1 0,11 1 0,-11-1 0,12 0 0,-12 0 0,12-1 0,-12 1-1,12 1 1,-12-1 0,14 2 0,-14-2 0,12 0 0,-12 0 0,13 4 0,-13-4 0,11 3 0,-11-3 0,13 3 0,-13-3 0,16 6 0,-16-6 0,14 5 0,-14-5 0,13 6 0,-13-6 0,12 6 0,-12-6 0,0 0 0,11 10 0,-11-10 0,10 7 0,-10-7 0,14 3 0,-14-3 0,15 4 0,-15-4 0,18 2 0,-18-2 0,16 1 0,-16-1 0,20 2 0,-10 1 0,2 0 0,-1 1 0,2-3 0,1 2 0,2-2 0,2 3 0,-2-3 0,1 1 0,-1 1 1,3 1-1,-2-2 0,-3 1 0,-1 1 0,0-2-1,-3 1 1,1-1 0,1 2 0,-12-4 0,17 5 0,-17-5 0,18 4 0,-18-4 0,15 5 0,-15-5 0,13 5 0,-13-5 0,11 7 0,-11-7 0,12 9 0,-12-9 0,10 6 0,-10-6 0,15 8 0,-3-4 0,-1 1 0,4-2 0,0 0 1,0 2-1,-2-2 0,2 2 0,-1-1 0,-2-2 0,-2 3 0,-10-5 0,16 7 0,-16-7 0,20 9 0,-10-7 0,3 2 0,-2-3 0,4 1 0,-2-3 0,1 2 0,1-3 0,0 2 1,-1-1-1,0-3 0,0 3 0,0-3 0,1 1 0,-1-4 0,-1 6 0,2-6 0,-2 4 0,1-2 0,-1 2 0,-2 1 0,0 0 0,1 0 0,-2 2 0,-10 0 0,18-2 0,-18 2 0,14-1 0,-14 1 0,12-1 0,-12 1 0,10 0 0,-10 0-1,0 0 1,14 0 0,-14 0 0,0 0 1,13 0-1,-13 0 0,0 0-1,10 0 1,-10 0 0,0 0 1,0 0-2,10 0 1,-10 0 0,0 0 0,10-1 0,-10 1 0,11 0 0,-11 0 1,9-1-1,-9 1 0,10 1 0,-10-1 0,10 2 0,-10-2 0,0 0 0,15 7 0,-15-7 0,11 2 0,-11-2 0,12 1 1,-12-1-1,13 1 1,-13-1-1,12 0 1,-12 0-1,0 0 0,11 1 0,-11-1 0,0 0-1,0 0 0,0 0-4,0 0-12,-12-1-24,-3-2 1,-7-6-1,-6-7 0</inkml:trace>
</inkml:ink>
</file>

<file path=xl/ink/ink5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8:25.265"/>
    </inkml:context>
    <inkml:brush xml:id="br0">
      <inkml:brushProperty name="width" value="0.03528" units="cm"/>
      <inkml:brushProperty name="height" value="0.03528" units="cm"/>
      <inkml:brushProperty name="color" value="#9C4A09"/>
      <inkml:brushProperty name="fitToCurve" value="1"/>
      <inkml:brushProperty name="ignorePressure" value="1"/>
    </inkml:brush>
  </inkml:definitions>
  <inkml:trace contextRef="#ctx0" brushRef="#br0">323 25 21,'0'0'11,"0"0"-1,-6-10 0,6 10-1,0 0-1,0 0-1,0 0 0,0 0 0,0 0-1,0 0 0,10 1-1,-10-1 0,0 0 0,0 0-1,0 0 0,0 0-1,0 0 1,0 0-1,0 0 0,0 0-1,0 10 0,0-10 0,0 11 0,0-11-1,0 14 0,0-14-1,0 15 1,0-15-1,0 15 0,0-15 0,-1 13 1,1-13-1,-3 11 0,3-11 0,0 0 1,0 13-1,0-13 1,0 10-1,0-10 1,0 12 0,0-12 0,3 16 0,-3-16-1,0 14 1,0-14 0,1 17-1,-1-17 0,0 17 0,0-17 0,0 17 0,0-17 1,0 14-1,0-14 0,0 13 0,0-13 0,1 11-1,-1-11 1,1 16 1,-1-16-1,2 18 0,-2-8 0,0-10 0,1 18 0,-1-18 0,0 18 1,0-18-1,0 15 0,0-15 0,-1 13 0,1-13 0,0 10 0,0-10 0,0 0 0,0 11 0,0-11 0,0 0 1,0 12-1,0-12 0,-1 10 0,1-10 0,0 0 1,-1 14-1,1-14 0,-1 9 0,1-9 0,0 0 1,-2 12-1,2-12 0,-2 9 0,2-9 0,-1 11 0,1-11 1,-1 11-1,1-11 1,-1 15-2,1-15 2,-1 16-1,1-16 0,0 16-1,0-16 1,0 13 1,0-13-2,0 10 2,0-10-1,0 0 0,0 13 0,0-13 0,0 11 0,0-11 0,0 13 0,0-13 1,0 17-1,0-17 0,1 19-1,-1-19 1,0 16 0,0-16 0,2 17 0,-2-17 0,1 13 0,-1-13 0,0 12 0,0-12 1,3 10-1,-3-10 0,0 0 0,1 10 0,-1-10 0,0 0 0,2 11 0,-2-11 0,0 0 0,3 10 0,-3-10 0,0 0 0,0 10 0,0-10 0,0 0 0,4 11 0,-4-11 0,1 10 0,-1-10 0,2 9 0,-2-9 0,0 0 0,3 11 0,-3-11 0,0 0 0,1 13 0,-1-13 0,0 0 0,-1 12 0,1-12 0,0 0 0,2 12 1,-2-12-1,0 0 0,0 0 0,0 0 0,0 0 0,0 0 0,0 0 0,0 0 0,0 0 0,0 0 1,0 0-1,0 0 0,0 0 0,0 0 2,0 0-2,0 0 0,0 10 0,0-10 0,0 0-2,0 0 2,0 0 0,0 0 0,0 0 0,0 0 0,0 0 0,0 0 0,0 0 0,0 0 2,0 0-2,0-10 0,0 10 0,0 0 0,0-17 0,0 17 0,1-11 0,-1 11 0,-2-11 0,2 11 0,0-12 0,0 12 0,0-13 0,0 13 0,-1-16 0,1 6-2,0-1 4,0 11-2,-2-18 0,2 18 0,-1-17 0,1 17 0,-2-14 0,2 14 0,-1-11 0,1 11 0,0-12 0,0 12 0,0-13 1,0 13-2,0-16 1,0 16 0,0-16 1,0 16-1,0-18 0,0 18-1,0-15 1,0 15 0,-2-15 1,2 15-1,-1-11 0,1 11 0,0 0-1,-2-14 1,2 14 0,0 0 1,-1-14-1,1 14 1,-1-10-1,1 10 1,-1-11-2,1 11 2,0-10-1,0 10 0,-1-11 0,1 11 0,-1-11 0,1 11-1,0 0 1,2-13 0,-2 13 0,0-10 0,0 10 0,1-12 0,-1 12 0,1-13 0,-1 13 0,0-11 0,0 11 0,1-10 0,-1 10 0,0 0 0,0-12 0,0 12 0,1-10 0,-1 10 0,0-11 0,0 11 0,-1-12 0,1 12 1,0-14-1,0 14 0,-1-17 0,1 7 0,-1 1 0,1-1 0,-1 0 0,0-2 0,1 2 0,-1 0 0,1 10 0,-3-18 0,3 18 0,-1-14 0,1 14 0,-1-11 0,1 11 0,-2-10 0,2 10 0,0-10 0,0 10 0,-3-10 0,3 10 0,0-13 0,0 13 0,-4-10 0,4 10 0,3-12 0,-3 12 0,0 0 0,0-13 0,0 13 0,0 0 0,1-15 0,-1 15 0,0 0 0,0-12 0,0 12 0,0-15 0,0 15 0,0-15 0,0 15 0,-1-12 0,1 12 0,0 0 0,-3-11 0,3 11 0,0 0 0,0 0 0,0 0 0,0 0 0,0 0 0,0 0 0,0 0 0,0-10 0,0 10 0,0 0 0,0 0 0,0 0 0,0 0 0,0 0 0,0 0 0,0 0 0,0 0 0,0 0 0,0 0 0,0 0 0,0 0 0,0 0 0,0 0 0,0 0 0,0 0-1,0 0 1,0 0 0,0 0 0,0 0 0,0 0 0,0 0 0,0 0 0,0 0 1,0 0-1,0 0 0,0 0 0,0 0 0,0 0 0,0 0 0,0 0 0,0 0 0,0 0 0,0-10 0,0 10 0,0 0 0,0 0 0,0-11 0,0 11 0,0 0 0,0 0 0,0 0 0,0 0 0,0 0-1,0 0 1,0 0 0,0 0 0,0 0-1,0 0 1,0 0 0,0 0 0,0 0 0,0 0 0,4 15 0,-4-15 0,2 11 0,-1-1 0,-1-10 0,0 21 0,2-8 0,-2 1 0,0 0 0,1 6 0,-1 0 0,0 1 0,0 0 0,0 1 0,0 0 0,1 2 0,-1-4 0,2 0 0,-1-5 0,0 2 0,0-3 0,1-2 0,-1 1 0,-1-13 0,2 19 0,-1-9 0,1 0 0,-1 0 0,0 0 1,-1 0-2,0 0 2,-1 1-1,1-1 0,0 2 0,-1-2-1,1 0 2,0 0-2,0-10 1,0 17-1,0-17 2,1 17-2,-1-17 1,2 15 0,-2-15 0,0 13 0,0-13 0,3 14 0,-3-14 0,1 10 0,-1-10 0,0 0 0,2 14 0,-2-14 0,0 0 0,0 15 0,0-15 0,0 14 0,0-14 0,2 12 0,-2-12 1,0 0-1,2 13 0,-2-13 0,0 0-1,0 0 1,1 12 0,-1-12 0,0 0 0,0 0 0,0 10 0,0-10 0,0 0 0,0 0 0,0 0 0,0 10 0,0-10 0,0 0 0,0 0 0,-1 11 0,1-11 0,0 0 0,0 0 0,0 0 0,0 0 0,-2 11 0,2-11 0,0 0 0,0 0 0,0 0 0,0 0 0,0 0 0,2 10 0,-2-10 0,0 0 0,0 0 0,0 0 0,0 0 0,-2 12 0,2-12 0,0 0 0,0 0 0,-4 11 0,4-11 1,0 0-1,0 0 0,-1 10 0,1-10 0,0 0 0,0 0 0,0 9 0,0-9-1,0 0 1,0 0 0,0 0 0,0 0 0,0 0 0,0 11 0,0-11 0,0 0 0,0 0 0,0 0 0,0 0 0,0 0 0,0 0 0,0 0 0,1 10 0,-1-10 0,0 0 0,0 0 0,2 11 0,-2-11 0,0 0 0,0 0 0,0 12 0,0-12 0,0 10 0,0-10 0,0 12 0,0-12 1,-1 13-1,1-13 0,-2 12-1,2-12 1,0 0 0,-3 10 0,3-10 0,0 0 0,0 0 0,0 0 0,0 0 0,0 0 1,0 0-2,0 0 2,0 0-2,0 0 2,0 0-1,0 0 0,0 0 0,0 0 0,0 0 0,0 0 0,0 0 1,0 0-1,0 0 0,0 0 1,0 0-1,0 0 0,0 0-2,0 0-3,0 0-4,-14-16-15,14 16-12,-4-17 0,2 4 0</inkml:trace>
  <inkml:trace contextRef="#ctx0" brushRef="#br0" timeOffset="8328">47 1148 8,'0'0'10,"0"0"-2,0 0 0,0 0-3,-10-8 1,10 8 0,0 0 2,0 0 0,0 0 0,0 0 0,0 0 1,0 0 0,0 0-1,-10 14-1,10-14-1,0 0 0,0 0-1,0 0 1,-11 4-1,11-4 0,0 0 0,0 0-1,0 0 0,0 0 0,-10 5 0,10-5-2,0 0 1,0 0-2,0 0 1,0 0-1,0 0 1,0 0-2,0 0 1,0 0-1,0 0 1,0 0-1,0 0 0,0 0 0,0 0 0,0 0-1,11-9 1,-11 9 0,10-3 0,-10 3 0,15-2 0,-15 2 0,15-1 0,-15 1 0,14 0 0,-14 0 0,17 1 0,-17-1 0,13 0 0,-13 0 0,12 4 0,-12-4 0,12 10 0,-12-10 1,14 14-1,-7-4 0,-1 0 0,0 1 0,0 1 0,-1 1 1,0-5 0,-1 3-2,-4-11 3,4 19-3,-4-19 2,4 18-1,-4-18 0,0 17 0,0-17 0,-5 19 0,5-19 0,-6 18 1,2-7-1,4-11 0,-13 17 0,13-17 0,-14 18 0,14-18 1,-20 13-1,20-13 0,-16 12 0,6-4 0,10-8 0,-19 10 0,19-10 0,-19 8 0,19-8 1,-14 7-1,14-7-1,-12 4 1,12-4 1,-12-1-1,12 1 0,0 0 0,-12-5 0,12 5 0,0 0 1,0 0-1,-10-5 0,10 5 0,0 0 0,0 0 0,0 0 0,0 0-1,0 0 1,0 0 0,0 0 0,0 0 0,0 0 0,0 0 0,0 0-1,0 0 1,0 0 0,0 0 0,0 0-1,0 0 1,0 0-1,0 0 2,0 0-1,0 0-1,13-6 1,-13 6 1,13-1-1,-13 1 0,18-1 0,-18 1 0,16-2 0,-16 2 0,17 0 1,-17 0-1,20 2 0,-20-2 0,16 1-1,-16-1 1,14 1 1,-14-1-2,15 2 1,-15-2 0,10 0 0,-10 0 0,0 0 1,13 4-1,-13-4 0,0 0 0,0 0 0,0 0-1,11 4-1,-11-4-4,0 0-10,0 0-19,0 0-2,0-12-2,0 12 1</inkml:trace>
  <inkml:trace contextRef="#ctx0" brushRef="#br0" timeOffset="9922">363 1412 32,'0'0'31,"0"0"-4,0 0-3,12 8-7,-12-8-4,0 0-3,-3 10-2,5 1-3,-2-11 1,-3 21-3,-2-11 0,5 4-1,-3-3-1,0 1 0,3-12 0,-3 17 0,3-17 0,0 0-1,0 0 1,0 0 0,0 0 0,0 0-1,3-15 1,-3 15 0,1-18 0,-1 18-1,2-18 1,-2 18-1,1-11 0,-1 11 1,0 0-1,0 0 0,0 0 0,0 0-1,0 0 0,0 0-1,0 0-3,0-11-3,0 11-20,11-1-10,-11 1-1,6-12 1</inkml:trace>
  <inkml:trace contextRef="#ctx0" brushRef="#br0" timeOffset="10688">565 1128 31,'0'0'22,"0"0"1,0 0-4,0 0-2,0 0-3,0 0-3,0 0-2,10 0-2,-10 0-1,0 0-1,0 0-1,0 0 1,0 0-2,0 0-1,0 0 0,0 0 1,0 0-1,0 0-1,0 0 1,-3 11-1,3-11 0,0 13 0,0-13 0,-1 21-1,-1-9 1,1 4-1,-3-1 1,3 0-2,-2 0 2,2-1-1,-1-3 1,1 0-2,1-11 2,-3 14 0,3-14-2,-1 10 2,1-10-2,0 0 1,0 0 0,0 0 0,5 13-1,-5-13 1,0 0 0,0 0 0,0 0 0,0 0 0,0 0 0,11 1 0,-11-1 0,0 0 0,11-4 0,-11 4 1,11-3-1,-11 3 0,14-3 0,-14 3 0,16-1 0,-6 2 0,0 1 0,1 0 0,0-2 0,0 3 0,0 0 0,0-2 0,2 1 0,1-2 0,-1 3 0,1-2 0,0 3 0,-3-3 0,2 3 0,-3-1 0,-10-3 0,14 10 0,-14-10 0,6 10 1,-6-10-1,3 18 0,-8-7 1,2 1-1,-4 2 1,0 2-1,-2 1 0,-1 0 0,-1-2 0,-2-1 0,2-1 1,1-3-1,-1-3 0,11-7 0,-20 8 0,20-8 0,-15 2 0,15-2 0,-18 0 0,18 0 0,-17-4 0,6 2-1,11 2 0,-19-7 0,19 7-2,-17-5 0,17 5-1,-16-7-2,16 7-3,-14-7-6,14 7-16,0 0-5,0 0-3,-7-14 4</inkml:trace>
  <inkml:trace contextRef="#ctx0" brushRef="#br0" timeOffset="11844">598 1094 24,'-2'10'20,"2"-10"2,0 0-1,0 0-4,0 0-3,0 0-3,0 0-2,0 0-1,0 0-1,0 0-1,0 0-1,0 0-2,0 0 2,0 0-3,0 0 1,0 0-1,16-6-1,-16 6 1,16-2-1,-16 2 0,20-1 0,-6 0-1,-3 1 1,2-3 0,2 2-1,-2 0 1,0 0 0,-2 2-1,1-1 1,-1 2-1,2 1 1,-3-1-1,0 0 0,0 2 1,-10-4-1,18 6 0,-18-6 0,14 3 0,-14-3 0,10 4 0,-10-4 0,0 0 0,0 0 1,0 0-1,0 0 0,0 0 1,0 0-1,0 0 0,0 0 1,0 0-1,0 0 1,0 0-1,0 0 0,-10-6 0,10 6 1,-14-4-1,3 0-1,11 4 1,-20-5 0,8 3 0,1 1 0,-3-1 0,2 0 0,-2 1-1,3-1 1,-3 0 0,1 2 0,3-2 0,-1 0 0,1 1-1,-3 0 1,13 1 0,-18-3 0,8 2-1,10 1 1,-13 0 0,13 0 0,-14 1 0,14-1 0,-10 1 0,10-1 0,0 0 0,-12 1 0,12-1 0,0 0 0,0 0 0,-10 0 0,10 0 0,0 0 0,0 0 0,0 0 0,0 0 0,0 0 0,0 0 1,0 0-2,0 0 1,0 0 0,0 0-1,0 0 0,0 0 1,-7 11-1,7-11 1,0 16 0,0-5 0,2 1 0,-3 2 0,2-1 0,-2 2 0,2-1 0,-1 1 1,0 0 0,2-2-2,-2 0 2,1-1-2,0 0 2,-1-12-2,1 15 2,-1-15-2,0 0 1,2 11 0,-2-11 0,0 0 0,0 0 0,0 0 0,0 0 0,0 0 0,0 0 0,0 0 0,0 0 0,0 0 0,0 0 0,10-6 0,-10 6 0,0 0 0,10-3 0,-10 3 0,10-2 0,-10 2 0,13-1 0,-13 1 0,14-3 0,-14 3 0,18 3 0,-18-3 1,19 1-1,-19-1 0,15 2 0,-15-2 0,14 2 0,-14-2 0,14 2 0,-14-2 0,13 0 0,-13 0 0,13-1 0,-13 1 0,13 1 0,-13-1 0,13 4 0,-13-4 0,13 5 0,-13-5 0,10 8 0,-10-8 0,8 9 0,-8-9 0,3 12 1,-3-12-1,6 13 0,-6-13 0,1 12 0,-1-12 0,0 12 1,0-12-1,0 14 0,0-14 0,-2 17 0,2-17 0,-2 19 0,1-8 0,-1-1 0,0 0 0,2-10 0,-4 17 0,4-17 1,-5 15-1,5-15 0,-5 10 0,5-10 0,0 0 0,-7 14 0,7-14 0,0 0 0,0 0 0,0 0 1,0 0-1,-10 4 0,10-4 0,0 0 0,-12 3 1,12-3-1,-11 0 0,11 0 0,-12 1 0,12-1 0,-13 1 0,13-1 0,-13-4 0,13 4 0,-11-1-1,11 1 1,-11 0 0,11 0 0,-10-1 0,10 1 0,0 0 0,-16 4 0,16-4 0,0 0 0,-13 3 0,13-3 0,0 0 0,-13 4 0,13-4 0,0 0 0,0 0 0,0 0 0,-10 5 0,10-5 0,0 0 0,0 0 0,0 0 0,0 0 0,0 0 0,0 0 0,0 0 0,0 0 0,0 0 0,0 0 0,0 0-1,0 0 1,0 0 0,0 0 0,0 0 0,0 0 0,0 0-1,0 0 0,0 0 0,0 0-2,0 0-2,0 0-5,-2-10-21,2 10-8,3-10 0,-3 10 1</inkml:trace>
</inkml:ink>
</file>

<file path=xl/ink/ink5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17.656"/>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508 67 10,'7'-11'13,"-7"11"0,0 0-1,0 0 0,0 0 0,0-10 1,0 10-4,0 0 0,0 0-1,0 0-2,0 0 0,0 0-1,0 0-1,0 0 0,0 0-1,0 0-1,0 0 0,0 0 0,0 0 0,-12 2-2,12-2 1,0 0 0,-1 12-1,1-12 1,-2 12 0,2-12-1,-1 14 1,1-14 0,-3 17 0,3-17-1,-1 16 1,1-6-1,0 0 1,0 1-1,-1 1 0,1 1 0,0 1 1,0 0-1,0 1 0,1 2 1,-1 0-1,0 0 0,0 2-1,0 0 1,0-1-1,0 1 1,0 1-1,2-2 1,-3 0-1,2-1 1,1 1 1,-2-4-1,1 1 0,0 2 0,0-3 0,-1 2 0,1-1 1,3 2-1,-1-2 0,1 2 0,-2 0 0,2 1 0,-1-3 0,0 4 0,-1-2 0,-1 1 0,1-2 0,-1 2 0,0-1 1,1 1-1,-2 0 0,1-1 0,1 1 1,-2-2-1,1 1 0,2-2 0,-3-1 1,0 1-1,1 0 0,1-1 0,-2 2 0,1-3 0,-1 4 1,3-1-1,-5 2-1,4 0 1,-4-1 0,2 1 0,-2-2-1,2 3 1,-1-2-1,1-3 1,0 2 0,0-2 0,1 1 0,0-1 0,0 3 0,1 0 0,0-1 0,-1-2 0,1 3 0,-1-1 0,2 1 0,-3-3 1,1 3-1,-3-2 0,2 2 0,-1-2 0,1 4 0,-1 0 0,1-2 1,-1 3-1,1-2 0,-2 1 1,4 2-1,-4-3 1,6 1 0,-6-2 0,0 0 0,2-1 0,0 0 0,-3-1-1,3-2 1,0-1-1,-4-1 1,4-1-1,0 1 0,0 2 2,0-1-4,2 1 4,-2 2-4,2-2 4,-2 4-4,2-1 4,-1 1-4,-2-4 2,4 3 0,-5-1 2,4 0-2,-2 2 0,1-2 0,-1 2 0,0-1 0,0 2 0,0-1 0,0 3 0,0-1 0,-1-1 0,1-2 0,-2 3 0,2-1 0,0-1 0,0 0 0,0-1 0,3 2 0,-2-2 0,0 3 0,-1-3 0,3 0 0,-1-1 0,0-1 1,0-2-1,-2 2 0,0 1 0,1-4 0,1 3 0,-2-1 0,0 2 0,0-3 0,0 3 1,0-2-1,0 4 1,0-2-2,0 4 2,-1-1-2,1-1 1,-2 2 0,4 0 0,-2 0-1,0-3 1,0 1 0,1-1 0,-1 1 0,0-1 0,3 1 0,-4-2 0,2 2 0,0-1 0,2 2 1,-2 0-1,1-2 0,-2-3 0,-1 3 0,1-4 0,0 0 0,0 0-1,0-2 1,-1 2 0,1-2 0,0 4 0,0-4 0,0 3 0,0-1 0,-1-1 0,1 0 1,-1-1-2,1 0 2,0-1-2,0-9 2,-2 18-1,2-18 0,-3 18 0,3-18 0,0 16 0,0-16 0,-1 16 0,1-16 0,-3 15 0,3-15 0,0 16 0,0-16 0,-4 14 0,4-14 1,-3 18-2,3-18 1,0 16 0,0-16 0,-2 16 1,2-16-1,-1 18 1,1-7-2,0 3 2,0 0-2,0 1 2,0 2-2,0 0 1,0 0 0,2 1-1,-2-1 1,0-4 0,0-1 1,-2-1-2,2 1 1,0-12 0,0 16 1,0-16-1,-4 13 0,4-13 0,-1 9 0,1-9 0,0 0 0,0 12 0,0-12 0,0 0-1,1 10 1,-1-10 0,0 0 0,0 0 0,2 11 0,-2-11 0,0 0 0,0 0 0,0 0 0,0 0 0,0 0 0,0 0 1,0 0-1,0 0 0,0 0 0,0 0 0,0 0 0,0 0 0,0 0 0,0 0 0,0 0 0,0 0 0,1 12 0,-1-12 0,0 0 0,-1 10 0,1-10 0,0 0 0,0 0 1,-2 13-2,2-13 1,0 0 0,0 0 0,-1 12 0,1-12 0,0 0 0,0 11 0,0-11 0,0 0 0,0 10 0,0-10 0,0 0 0,-1 14 1,1-14-2,0 10 2,0-10-2,1 14 2,-1-14-1,1 13 0,-1-13-1,0 10 1,0-10 0,0 0 0,0 0 1,0 0-1,0 0-1,0 0 1,-1 10 1,1-10-1,0 0 0,0 0 0,0 0 0,0 0 0,0 0 0,0 0 0,0 0 0,0 0 0,0 0 0,0 0 1,0 0-1,0 0 1,0 0-1,0 0 1,0 0-1,0 0 1,0 0 0,0 0-1,0 0 0,0 0 1,0 0-1,0-10 0,0 10 0,0 0-1,0 0 1,-8-15-2,8 15-2,-6-22-5,6 22-7,-1-18-16,-1 3-6,1 2 2,-1-4 0</inkml:trace>
  <inkml:trace contextRef="#ctx0" brushRef="#br0" timeOffset="4969">18 3702 8,'0'0'16,"0"0"-2,0 0 0,0 0-1,0 0-1,0 0 0,0 0-1,0 0-2,0 0 1,0 0-1,0 0-1,0 0-1,0 0-2,0 0 0,0 0-1,0 0 0,0 0-1,0 0 0,0 0 0,0 0-1,0 0-1,0 0 0,0 0 0,0 0 0,7 9 0,-7 1-1,0 0 1,0 3-1,0 4 1,1 1-1,0 4 0,-1-1 1,0 1-1,0 0 0,-1 0 0,1 1 1,-3-3-2,2 1 2,-2-2-1,0 1 0,0-1 0,0-3 1,2 2-1,-2-6 0,1 2 0,2-14 0,-4 15 0,4-15 0,0 0 1,0 0-1,0 0-1,0 0 1,0 0-2,6-15-3,-6-7-10,10 9-18,-4-3-3,-2-4-2,2 2 1</inkml:trace>
  <inkml:trace contextRef="#ctx0" brushRef="#br0" timeOffset="5828">174 4009 13,'0'0'29,"0"0"0,0 0-3,4-11-7,-4 11-3,0 0-2,0 0-3,0 0-3,-4 12-2,4-12-2,0 0-1,-5 11-1,5-11 0,-1 14-1,1-14-1,-3 17 1,3-17-1,-4 11 0,4-11 0,0 0 0,0 0 0,-2 10 1,2-10-1,0 0 0,0 0 0,0 0 1,0 0-1,0 0 0,0-11 0,0 11 0,0 0 0,0-10 0,0 10 0,0 0 0,0 0-1,0 0 1,0 0 0,0 0 0,0 0 0,3 10 0,-3-10 0,0 0 0,3 12 0,-3-12-1,0 0-2,6 12-4,-9-23-13,3 11-17,3-11-1,-2 1 0,3 0 1</inkml:trace>
  <inkml:trace contextRef="#ctx0" brushRef="#br0" timeOffset="6531">270 3731 21,'0'0'24,"0"0"-2,0 0-4,0 0-2,0 0-5,0 0-1,0 0-1,0 0-1,0 0-2,0 0-1,0 0 0,0 0-2,0 0-1,14-6 0,-14 6 0,10-4-1,-10 4 0,12-7 0,-12 7 0,13-6-1,-13 6 2,13-5-2,-13 5 1,14 0-1,-14 0 1,14 4-1,-14-4 0,12 6 1,-12-6-1,11 7 0,-11-7 1,0 0-1,10 12 0,-10-12 1,0 0-1,9 12 1,-9-12-1,0 0 1,4 12-1,-4-12 0,0 10 1,0-10-1,-1 13 1,1-13-1,-6 19 1,3-9-1,3-10 1,-11 17-1,11-17 1,-12 17-1,12-17 0,-12 16 0,12-16 1,-10 8-2,10-8 2,0 0-1,-8 10 0,8-10 0,0 0 1,0 0 0,0 0-1,0 0 1,0 0-1,0 0-2,0 0 3,0 0-1,0 0-1,0 0 1,11-8-1,-11 8 1,10-2 0,-10 2 0,12-1 0,-12 1 0,16 1 0,-16-1 0,13 4 0,-13-4-1,16 6 2,-16-6-1,15 14 0,-15-14-1,14 15 1,-8-5 1,-1 1-1,-1 0 0,0 2 0,-2-3 0,0 1 0,-2-1 0,0 0 0,0-10 0,-2 18 0,2-18 0,-4 13 0,4-13 1,-9 13-1,9-13 0,-12 11 0,12-11 1,-17 10-1,17-10 0,-19 7 1,9-4-1,1-3 0,-1 2 0,0-3 0,10 1 0,-17-3 0,17 3 0,-11-2 0,11 2 0,0 0 0,-10-6 0,10 6 0,0 0 0,0 0 0,0 0 0,0 0 0,0 0 0,0 0 0,0 0 0,0 0-1,0 0 1,0 0 0,0 0-1,0 0 0,0 0-2,0 0-3,-6-13-11,6 13-20,5-13-1,-5 13 1,1-15 0</inkml:trace>
  <inkml:trace contextRef="#ctx0" brushRef="#br0" timeOffset="10094">645 3710 13,'0'0'12,"0"0"1,4 10 3,-4-10-1,0 0 2,0 0-4,0 0-1,0 0-2,0 0-1,0 0-2,0 0-1,0 0-1,0 0-1,0 0 0,0 0-1,0 0 0,0 0-1,0 0-1,0 0 0,0 0 0,0 0 0,0 0 1,0 0-1,0 0-1,0 0 1,0 0 1,3 15-1,-3-15 0,0 13 0,0-13 0,0 16 0,0-16 0,0 18 0,0-9-1,1 1 0,1 1 1,-2 2-1,0-1 1,1 0-2,-1 1 1,-1 0 0,1 2 1,0 1-1,-1 1 0,-1 0 0,1 3 0,-2 1 0,-1 1 1,1 1-1,-1-1 0,0 0 0,-2-3 0,3 0 1,-1-4-1,2 0 0,2-15 0,-5 16 0,5-16 1,-1 10-1,1-10 0,0 0 0,0 0 0,0 0 0,1 13-1,-1-13 1,0 0 0,0 0 0,0 0-1,6-13 0,-6 13-4,5-34-10,7 13-19,-6-2-3,0-3-2,1 0 2</inkml:trace>
  <inkml:trace contextRef="#ctx0" brushRef="#br0" timeOffset="10953">861 3657 17,'0'0'24,"0"0"-1,0 0-1,0 0-4,0 0-5,0 0-1,-11 2-2,11-2-2,0 0-3,-3 13 0,3-13-1,-7 11-1,7-11 0,-9 15 0,9-15-1,-10 18-1,10-18 1,-12 23-1,4-9 0,4 1-1,-2 3 1,2 0-1,-1-1 0,1 2 0,1-1 1,2-3-2,1 0 2,1 0-2,1-3 1,2-2 0,0 0 0,-4-10 0,16 13 0,-7-9 0,1-1 0,1-4 0,5-3 0,-2-4 0,2 0 0,0-4 1,1-3-2,-4-1 2,0-2-1,-1 3 0,-4-3 0,-3 0 1,-2 0-1,-3 2 0,-4-4 0,0 0 0,-5-2 0,-3-1 0,-2 1 0,2 1 0,-2 4 0,3 0-1,0 8-1,0 0-1,11 9-4,-17 3-4,20 10-6,-13-4-19,10-9-1,-7 18 1</inkml:trace>
  <inkml:trace contextRef="#ctx0" brushRef="#br0" timeOffset="11812">896 3930 30,'0'0'23,"0"0"-1,0 0-3,-13 5-5,13-5-3,-12 10-1,12 0-2,-10-5-2,9 8 0,-7-3-3,5 7 1,-2-2-2,1 5 0,1 0-1,0 3 0,3-2 0,0 3-1,3-3 0,0 1 1,-3-3-1,7-2 0,-3-1 0,4-4 0,1 0 0,-9-12 0,20 15 0,-8-14-1,3-5 1,0-2 0,0-6 1,0-4-1,1-4 0,-4-4 0,-1-1 1,-2-3-1,-4 1 0,-1-2 0,-6 3 1,-3-1-1,-3 2 0,-5 5-1,0 6-2,-7 0-7,10 18-10,-6 0-15,-4 3-1,6 7 1</inkml:trace>
  <inkml:trace contextRef="#ctx0" brushRef="#br0" timeOffset="15844">542 281 27,'0'0'18,"0"0"-1,0 0-1,0 0-3,0 0-4,0 0 0,0 0-1,0 0-2,0 0 1,0 0-2,0 0 1,0 0-1,10-4-1,-10 4-1,0 0 1,0 0-1,0 0 1,0 0-1,14 8 1,-14-8-1,0 0-1,13 3 1,-13-3-1,13 4 0,-13-4 0,16 1-1,-16-1 0,17 0 0,-7-1 0,0 1 0,0-1-1,2 0 0,1 1 1,-2 0-1,3 0 0,-1 0 0,2-2 1,0 2-1,-2 0 0,3 2 0,1-2 0,-4 1 0,4-2 0,-3 2 0,1 0 0,3-2 0,1 2 0,-2-1 1,2 0-1,4-1 0,1 1 0,-1-1 0,1 0 0,-1 1 0,2-2 0,2 1 0,-2 1 0,1 0 0,0 1 0,-1-1 1,1 1-1,-1-2 0,0 1 0,1 0 0,-1 0 0,-2 0 0,2-1 0,0 0 0,0-2 0,4 1 0,-1 1 0,-1-1 0,2 0 0,2-1 0,-1 2 0,1 0 0,2 0 0,-2 0 0,2 0 0,-1 0 0,1-1 0,-2 1 1,6-2-1,-4-1 0,3 3 0,0-4 0,1 2 0,-1 0 0,1-2 0,2 2 0,1 0 0,-3 1 0,2-2 0,3 0 0,-2-1-1,1 3 1,-1-2 0,0 1 0,-2-2 0,1 2 1,1-2-1,-2 4 0,-1-2 0,-1 0 0,0 2 0,0-2 0,2 2 0,1 0 0,-2-3 0,2 4 0,3-5 0,-2 3 0,6-2 0,-2 2 0,-1-2 0,2 0 0,-1 3 0,1-4-1,0 2 1,-2 0 0,-1-1 0,-1 0 0,2 1 0,-2-1 0,0 1 0,-4 1-1,1 0 1,2 1 0,1-2 0,1 3 0,0-1 0,-2 0 0,0 1 0,-1-1 0,-1 2 0,-3-2 0,-2 0 0,-1 1 0,-1 1 0,-2-1 0,0 0 0,0 0 0,-3 1 0,-3 1 0,1-1 0,-4 2 0,0-3 0,2 3 0,-2-1 0,-2 0 0,1-1 0,-3 1 0,-2 0 0,3 0 0,-4-1 0,3 1 0,-4-1 0,1 1 0,2 1 0,-1-2 0,3-1 0,-3-1 0,2 1 0,0 0 0,-2-1 0,1-1 0,0-1 0,1 3 0,-3 0-1,4 0 1,-3-2 0,2 2 0,-2-1 0,1 2 0,0-2 0,0 1 0,0 0 0,1-1 0,1 2 0,-1-1 0,3 0 0,-1 1 0,0 0 0,2 0 0,0-1 0,0 1 0,0 1 0,-3-4 0,3 4 0,-1-4 0,1 2 0,-2-1 0,2 2 0,-2-2 0,1 1 0,-1 0 0,1-2 0,1 2 0,-1-1 0,-2 1 0,2-1 0,1 0 0,0-1 0,-3 0 0,2 2 0,-2 0 0,0-2 0,0 1 0,-2 0 0,-2-1 0,3 1 0,-2-1 0,1-1 0,-1 1 0,-1 0 0,3-1 0,-1 2 0,-2 1 0,-2-3 0,-1 3 0,-10 0-1,15 0 1,-15 0 0,0 0 0,0 0 0,0 0 0,0 0 0,0 0 0,0 0 0,0 0 0,0 0 1,0 0-1,0 0 0,0 0 0,0 0 0,0 0 0,-13 8 1,3-4-1,-2 2 0,-5 1 0,0 1 0,-4 2 0,0 1 1,-2 0-1,0 2 0,-1 1 0,-2-1 0,2 0 1,0 1-1,1-2 0,2 1 0,2 1 0,-1-3 0,5-1 0,-2-1-1,6-1 1,1-1 0,10-7 0,-16 10 0,16-10 0,0 0 0,-12 5 1,12-5-1,0 0 0,0 0 1,0 0-1,0 0 0,6-13 0,-6 13 1,16-20-1,-5 8 0,2-3 0,7 0 0,0-2-1,2 2 1,0 3 0,1-4-1,2 3 1,-2-1-1,0 2 1,0-1 0,-4 2 0,0 1 0,-1 1 0,-3 0 0,0-1 0,-6 2 0,1 0 0,-10 8-1,17-14 1,-17 14 0,11-12 0,-11 12 0,12-16 0,-12 16 0,9-9 0,-9 9 0,4-10 1,-4 10-1,0 0 0,-10-10 0,-2 6 0,-2 1 1,-7 0-1,-4 1 0,-8-2 1,-4 3-1,-4 0 0,-2 2 0,-1 0 1,-2 0-2,3 2 1,2-1 0,7 1 0,5-3-3,10 8-5,-4-6-25,12-5-3,11 3-2,-2-17 1</inkml:trace>
  <inkml:trace contextRef="#ctx0" brushRef="#br0" timeOffset="59640">1178 3040 23,'5'-13'20,"-5"13"-2,0 0-4,3-9-3,-3 9-3,0 0-1,0 0 0,0 0-2,0 0 0,1-14-1,-1 14-1,0 0-1,0 0 0,0-10 0,0 10-1,0 0 0,2-15 0,-2 15 0,1-15 0,-1 4 0,2-3-1,-1 0 1,0-1 0,1-1 0,-1-2-1,-1 2 0,4-4 0,-4 1 1,3 4 0,-2-5 0,1 5 0,2-2 0,-3-1 0,4 3 0,-1 0 0,2-1 0,-3 2-1,2 1 1,-2-2-1,3 2 0,-3 1 0,0 1 0,-2 1 0,2-1 1,0 1-1,-1-3 0,0 3 0,1-6 0,2 2 0,-2-1 1,2-3-2,-2-1 1,5 1 1,-4 0-1,4 1 1,-3 1-1,2 0 0,0 0 0,0 3 0,2 0 0,-1 1 0,1 0-1,-2 1 1,0 1 0,2 0 0,-9 10 0,14-16-1,-14 16 1,13-13 0,-13 13 0,14-9 0,-14 9 0,12-8 0,-12 8 0,11-7-1,-11 7 2,11-7-1,-11 7 0,10-8 0,-10 8 0,0 0 0,12-11 0,-12 11-1,0 0 1,0 0 0,0 0 0,8-11 0,-8 11-2,0 0-2,0 0-8,2 11-19,-2-11-2,0 0 1,-9 10 0</inkml:trace>
  <inkml:trace contextRef="#ctx0" brushRef="#br0" timeOffset="60953">1088 2833 5,'0'0'24,"0"0"-2,0 0-2,0 0-3,0 0-4,0 0-2,0 0-3,0 0 0,0 0-2,0 0 0,0 0-1,0 0-1,0 0 0,0 0-1,0 0-1,0 0 0,0 0-1,0 0 0,0 0 0,0 0 0,0 0 0,0 0-1,0 0 0,0 0 1,0 0-1,0 0 0,4 13 1,-4-13-1,6 15 0,-3-3 0,1 0 1,2 4-1,0-2 0,-2 0 0,2 0 0,-1 0 2,0-3-2,0 0 0,-5-11 0,9 16 0,-9-16 0,0 0 0,9 14 0,-9-14 0,0 0 0,0 0 0,0 0 0,0 0 0,0 0 0,0 0 0,0 0 1,0 0-1,0 0 0,0 0 1,0 0-1,0 0 1,10-10-1,-10 10 0,0 0 0,8-13 0,-8 13 0,7-10 0,-7 10 0,10-7 0,-10 7 0,13-10 0,-3 5 0,-10 5 0,19-9 0,-7 5 0,-1-1 0,-1-1 0,2 0 1,-1 0-1,-11 6 0,17-13 0,-17 13-1,15-11 1,-15 11 0,12-9-1,-12 9 0,0 0 0,16 1-2,-16-1 1,0 0 1,0 0-1,6 12 0,-6-12-1,0 0-2,0 0-5,0 0-14,0 0-9,0 0-1,0 0 0</inkml:trace>
  <inkml:trace contextRef="#ctx0" brushRef="#br0" timeOffset="62375">1609 2077 27,'0'0'25,"0"0"-3,0 0-3,0 0-9,0 10-3,0-10-1,0 0 0,0 11 0,0-11-1,0 0-1,0 0 0,0 0-1,0 0 0,0 0-1,0 0 0,0 0 0,0 0-1,0 0 0,0 0-1,0 0-1,0 0 1,0 0-1,0 0-1,0 0 0,0 0 0,0 0-1,0 0-2,0 0-5,0 0-10,5 14-12,-5-14 1,0 0 0</inkml:trace>
  <inkml:trace contextRef="#ctx0" brushRef="#br0" timeOffset="62969">1750 1780 12,'0'0'20,"0"0"-1,0 0-3,0 0-4,0 0-1,0 0-1,0 0-2,0 0 1,7 13-2,-7-13-1,0 0-1,0 0-1,0 16-1,0-16-1,6 17 0,-6-17 0,4 19-1,-2-8 0,2 1 0,-3 1 0,2 0 0,-2 4-1,1-2 1,0 5-1,-1-1 0,0-3 0,-1 1 1,0-3-1,0-2 0,0-12 0,0 16 0,0-16-1,0 0 0,0 0-2,0 0-2,0 0-5,0 0-11,0 0-12,0 0 1,0 0 0</inkml:trace>
  <inkml:trace contextRef="#ctx0" brushRef="#br0" timeOffset="63594">1905 1849 32,'0'0'19,"0"0"-3,-9 11-2,9-11-4,0 0-3,-6 13-1,6-13-2,-4 16-1,3-6 0,1-10 0,-2 18-1,1-8 0,2 0-1,-1 0 0,1 0 1,0 0-2,3 0 1,-1 0-1,0 0 0,-3-10 0,10 16 0,-10-16 0,14 12 0,-4-9 0,-10-3 0,18-2 1,-18 2-1,18-8 0,-7 1 1,-1-3 0,-1-2 0,-2-1 0,3-2 0,-4-3 0,1 1 0,-3-5 0,-1 4 0,-3-4 0,1 3-1,-2-1 1,-2 2 0,-3 2 0,-2 2-1,2 2 1,-4 6-1,10 6 0,-17-5 0,17 5-1,-16 9-1,16-9-3,-15 13-6,15-13-13,-5 22-7,-5-16 0,12 6 1</inkml:trace>
  <inkml:trace contextRef="#ctx0" brushRef="#br0" timeOffset="68984">830 3137 16,'0'0'18,"0"0"-1,0 0-2,-10 4-3,10-4-4,0 0 0,0 0-1,0 0 0,-13-3-2,13 3 0,0 0-1,0 0-1,0 0 0,-10 3-1,10-3-1,0 0 0,0 0 0,0 0-1,-12 2 1,12-2-1,0 0 0,0 0 0,-14 8 1,14-8-2,0 0 2,-10 7 0,10-7-1,0 0 1,-13 13-1,13-13 0,-10 11 0,10-11 0,-7 13 0,7-13 0,-7 12-1,7-12 1,-3 10 0,3-10 0,0 0 0,-3 10 0,3-10 0,0 0-1,0 0 1,5 10 0,-5-10-1,0 0 1,0 0 0,11 1-1,-11-1 1,10-4 0,-10 4 0,17-7-1,-17 7 1,16-7 0,-16 7 0,16-10 0,-16 10 0,12-8 0,-12 8 0,9-11 0,-9 11 0,6-13 0,-6 13 0,4-12 0,-4 12 1,0 0 0,3-12-1,-3 12 0,0 0 1,0 0-1,0 0 0,0 0 1,0 0-1,0 0 0,0 0 0,0 0 0,0 0 1,0 0-2,0 0 2,0 0-2,0 0 1,0 0 0,-12 7 0,12-7 0,-3 10-1,3-10 1,-2 12 0,2-12 0,0 13 0,0-13 0,2 14 0,-2-14-1,5 14 1,-5-14 0,3 13 0,-3-13 0,4 12 0,-4-12 0,1 12 0,-1-12 0,0 0 0,5 12 0,-5-12 0,0 0 0,0 0 0,0 0 0,14 8 1,-14-8-2,0 0 1,11-3-2,-11 3-3,0 0-9,13-8-18,-13 8 2,0 0-2</inkml:trace>
  <inkml:trace contextRef="#ctx0" brushRef="#br0" timeOffset="70265">971 3153 16,'0'0'22,"0"0"-1,-2 13-1,2-13-6,0 14-4,4-1-3,-4-13-1,0 23-3,-4-11 0,5 4-1,-2-3-1,1 0 0,0-1-1,0-1 1,0-1-1,0-10 0,0 14 0,0-14 0,0 0 0,1 11 1,-1-11-1,0 0 0,0 0 0,3-11 1,-3 11-1,3-14 0,-3 4 0,3 0 0,-2-1 0,1 0 0,-2 11 0,7-17 0,-7 17 0,7-18-1,-7 18 1,11-16-1,-11 16 1,13-16-1,-13 16 1,12-13-1,-12 13-1,10-12-3,-10 12-13,12 3-12,-12-3 0,0 0 1</inkml:trace>
  <inkml:trace contextRef="#ctx0" brushRef="#br0" timeOffset="70984">1200 3238 16,'0'0'18,"0"0"-1,13-2-3,-13 2-3,0 0 0,14-9-4,-14 9-2,9-11 0,-9 11-1,8-15-1,-8 15 0,4-16 0,-4 16-1,1-13 0,-1 13 0,0-11 0,0 11-1,0 0 1,0 0-1,-10-9 0,10 9 0,0 0-1,-14 4 1,14-4-1,-12 10 0,12-10 0,-13 11 1,13-11-1,-14 14 1,10-4 0,4-10-1,-9 17 1,5-6-1,0-1 1,1 2-1,1-1 0,1 3 0,0-3 0,1-2 0,0 1 0,0-10 0,0 15 0,0-15 0,3 12 0,-3-12 0,0 0-1,7 11 1,-7-11-1,0 0 0,13 2-1,-3-2-2,-10 0-9,13-15-17,1 11-2,-7-7 1</inkml:trace>
  <inkml:trace contextRef="#ctx0" brushRef="#br0" timeOffset="72000">1555 3182 21,'0'0'25,"0"0"0,0 0-3,0 0-7,0 0-4,-11-5-2,11 5-2,0 0-3,-11 7 0,11-7-1,-14 6-1,4-3 0,10-3-1,-17 10 0,17-10 0,-18 11 0,18-11 0,-16 12 0,16-12 0,-14 10-1,14-10 1,-10 12-1,10-12 0,-6 10 0,6-10 0,-5 13 0,5-13 0,-1 13-1,1-13 0,4 14 0,-4-14 0,6 13-1,-6-13 0,10 9 0,-10-9 0,16-3 0,-16 3 1,19-11-1,-9 3 2,2-3-1,-1-2 1,-1 0 0,1 2 0,-3 0 0,0 0 0,-4 1 1,-4 10-1,7-15 1,-7 15-1,3-11 1,-3 11-1,0 0 1,0 0-1,0 0 0,0 0 0,0 0 0,0 0 0,0 0-1,-8 13 1,6-3 0,2 0 0,2 1-1,0 0 1,1 1 0,0-2 0,4 0 0,-7-10 0,13 13 0,-13-13 0,18 9 0,-18-9-4,22 1-16,-8 0-11,-14-1-2,16-5 1</inkml:trace>
</inkml:ink>
</file>

<file path=xl/ink/ink5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38.750"/>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28 171 18,'0'0'14,"0"0"0,-1-11 0,1 11-2,0 0 2,0 0-4,0 0-1,0 0 0,0 0-1,0 0-1,0 0-1,0 0 0,0 0-1,0 0 0,0 0-1,0 0 0,0 0-1,0 0 1,0 0-2,0 0 2,0 0-2,0 0 0,0 0 0,0 0-1,-10-8 1,10 8-1,0 0 0,0 0 0,0 11 0,0-11 0,0 18 0,0-6 0,0 3 0,-1 3 0,1 3 0,0-3-1,0 2 0,0 0 1,0 0-1,-2 1 0,2-2 0,-2-1 1,0-1-1,1 2 0,0 0 0,-1-1 0,0-3 0,1 0 0,-2-5-1,3-10-2,1 15-1,-1-15-4,0 0-6,6-25-8,2 3-14,1 0 0,-1-8 1,3 0 1</inkml:trace>
  <inkml:trace contextRef="#ctx0" brushRef="#br0" timeOffset="593">61 182 20,'0'0'24,"2"-10"-5,-2 10-2,3-17-3,-3 6-3,0 11-3,8-23-2,-8 23 0,13-21 0,4 9 0,-7-1-1,6 0 0,-2 0-1,3-1 1,-1 2-2,0 2 1,-1 3-3,-3 5 1,-1-2 0,-1 6 0,-10-2 0,12 14-1,-12-14 2,6 24-2,-8-10 2,2 4-2,-4-2 1,-3 4-1,1-7 1,-1 5-1,-3-3-1,0-3 1,0 3 0,0-4-1,-3 0 0,3-4 1,0 1-1,10-8 0,-17 9 0,17-9 1,-15 4-1,15-4 0,0 0 0,-10-5 0,10 5 0,0 0 0,-2-11-1,2 11 1,0 0 0,8-10-1,-8 10 1,0 0 0,13 0 0,-13 0 0,10 7 1,-10-7-1,13 13 1,-7-2 0,-1 3 0,1 3-1,-2-2 1,1 4-1,-3 0 1,1 2-1,-1 0 0,0 1 1,0-3-1,0-3 0,0 0 0,-1-3 0,-1-13 0,7 14 0,-7-14 0,10-4-3,0 3-2,-6-14-7,11 9-13,-6-9-11,-1 0-1,2 0 1,-4 0 0</inkml:trace>
  <inkml:trace contextRef="#ctx0" brushRef="#br0" timeOffset="1390">406 351 30,'0'0'24,"0"0"-4,0 0-2,0 0-4,0 0-4,0 0-3,0 0-1,0 0-1,0 0 0,15 11-1,-15-11 0,0 0-1,14-6 0,-14 6-1,13-10 0,-13 10 0,10-10-1,-10 10 0,10-13-1,-10 13 1,5-13 0,-5 13-1,1-14 1,-1 14-1,-1-13 1,1 13-1,-6-11 1,6 11 0,-10-5 0,10 5-1,-13-2 2,13 2-2,-14 5 1,14-5-1,-13 11 1,13-11-1,-12 15 1,12-15-1,-8 19 0,5-9 1,0 5-1,0-5 0,3 4 0,0-2 0,2 0 0,0 0 0,0-2 0,2 1 1,-4-11-1,9 20 0,-9-20 1,11 9-1,-11-9 1,11 8-1,-11-8 1,12 5-1,-12-5 1,14-3-1,-5 2-1,-9 1-2,20-3-8,-20 3-15,14-13-7,-5 11-3,-9 2 2</inkml:trace>
  <inkml:trace contextRef="#ctx0" brushRef="#br0" timeOffset="2718">736 331 21,'0'0'18,"0"0"-2,0 0 1,0 0-1,0 0-2,0 0-3,0 0-2,3-10-1,-3 10-1,0 0 0,0 0-1,0 0 0,0 0-1,0 0-1,0 0-1,0 0 2,0 0-2,0 0-1,0 0 0,0 0-1,0 0 0,0 0 0,0 12-1,0-12 0,0 0 0,3 13 0,-3-13 1,4 20-1,-1-7 0,0 2 0,-1 0 1,0 1-1,1 4 1,-3-2-1,0 0 1,0 1-1,-1 0 0,-3 0 0,2 0 1,-3-2-1,0-1 0,-1-2 0,0 0 0,-2-3 0,2-1 0,6-10 0,-15 12 1,15-12-1,-15 8-1,15-8 1,-13 3 0,13-3 0,-12-2 0,12 2 0,-11-1 0,11 1 0,0 0 0,0 0 0,-11-7 0,11 7 0,0 0 0,0 0-1,-5-12 1,5 12-1,0 0 0,0-12-1,0 12-2,2-13-1,-3-1-5,1 14-7,9-12-16,-6 1-2,3 1 1,-3-6 1</inkml:trace>
  <inkml:trace contextRef="#ctx0" brushRef="#br0" timeOffset="3546">718 183 26,'0'0'24,"0"0"0,0 0 0,0 0-4,0 0-5,0 0-3,0 0-3,0 0-3,0 0-1,0 0-2,0 0 0,0 0-2,0 0-1,0 0 0,0 0-2,0 0-3,0 0-2,0 0-6,0 0-12,13 3-7,-13-3-3,0 0 3</inkml:trace>
  <inkml:trace contextRef="#ctx0" brushRef="#br0" timeOffset="4015">899 341 26,'0'0'28,"0"0"-3,0 0-3,0 0-6,0 0-4,0 0-6,0 0-2,0 0-2,0 0 0,0 0-1,14 3 0,-14-3 1,12 1 0,-12-1-1,17-4 1,-17 4 0,20-8 0,-20 8-1,17-13 1,-17 13-1,15-15 0,-15 15-1,11-15 1,-10 5 0,-1 10 0,0-16-1,0 16 0,-9-11 1,9 11-2,-14-5 1,4 7 0,-1 1 0,-2 3-1,4 4 1,-4 1 0,2 2 0,3 4 0,-1-2 0,2 0 0,0 2 0,3-2 0,2 0 0,4 0 1,2-1-1,0-2 0,2 1 0,1-2 0,-7-11 0,20 15 0,-10-11 1,0 1-1,0-2-1,0-4-2,3 4-6,-13-3-12,10-13-11,1 11-2,-11 2 2,15-14-1</inkml:trace>
  <inkml:trace contextRef="#ctx0" brushRef="#br0" timeOffset="4703">1295 260 39,'3'-10'27,"-3"10"-2,0 0-2,0 0-3,0 0-6,0 0-3,0 0-3,-13-7-1,13 7-2,-19 7-2,19-7 0,-23 10-1,12 1 0,-1-1-1,3 3 0,-2-1 0,4 4 0,2-1-1,0-1 1,3 1-1,1-3 1,2 1-1,1-1 0,3-1 0,-1-1 1,-4-10-1,12 14 0,-12-14 0,16 8 0,-7-6-1,-9-2-2,24 2-1,-24-2-3,21 0-8,-21 0-15,0 0-6,15-9-1,-15 9 2</inkml:trace>
  <inkml:trace contextRef="#ctx0" brushRef="#br0" timeOffset="5437">1597 37 37,'9'-10'22,"-9"10"-2,0 0-1,0 0-4,0 0-3,10 4-3,-10-4 0,-3 19-1,-2-9-1,8 8-2,-11-1 0,10 7-1,-8-2-1,4 9-1,-3-5-1,2 4 1,-2 0-2,2-2 1,-2 0 0,1 1 0,-1-4-1,1-3 0,0-2 0,-1-8-2,1 4-2,4-16-2,-2 15-9,2-15-9,-8-12-10,8 12-2,3-28 3</inkml:trace>
  <inkml:trace contextRef="#ctx0" brushRef="#br0" timeOffset="5812">1481 180 24,'-1'12'29,"1"-12"0,0 0-5,10-1-3,-10 1-6,24-9-7,-11 0-1,12 7-2,-4-8-2,8 4 0,-1 1-1,-2-4-5,4 11-4,-10-6-14,0 1-12,2 8-1,-11 0 0,2 4 1</inkml:trace>
</inkml:ink>
</file>

<file path=xl/ink/ink5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45.953"/>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22 85 23,'4'-10'21,"-4"10"-1,0 0 1,0 0-3,0 0-3,0 0-3,0 0-1,0 0-3,0 0-1,0 0-1,0 0-1,6 10 0,-6-10-1,0 20-1,-3-9-1,3 6 1,-3 0-1,3 3-1,-2-2 1,1 3-1,-2-1 0,1 2-1,-1 0 1,1 0 0,0-1-1,0-2 0,0-4-1,-2-1 0,4-2-3,0-12-1,0 17-6,0-17-8,0 0-12,0 0-4,-3-17-1,3 17 2</inkml:trace>
  <inkml:trace contextRef="#ctx0" brushRef="#br0" timeOffset="422">13 246 43,'0'0'28,"12"-7"-3,-12 7-5,16-4-5,-16 4-7,16-10-2,-16 10-3,21-10-1,-11 4 0,1 2-2,-1 1 1,1-1-1,0 1-1,-11 3-2,20-1-6,-20 1-9,11-6-12,-1 7-2,-10-1 1</inkml:trace>
  <inkml:trace contextRef="#ctx0" brushRef="#br0" timeOffset="750">176 0 50,'0'0'27,"0"0"-3,0 0-3,0 0-5,0 0-6,0 0-3,0 14-1,3-3-2,-6 1 1,4 6-3,-2-1 1,2 7 0,-3 0-1,2 5 0,-2-4 0,0 6-1,-3-1 0,2-1 0,0 0-1,-2-3 0,2-1 1,1-5-1,1-4 0,0-4-1,1-12 0,0 0-1,0 0-4,10-3-6,4-3-13,-5-5-10,-4-8-1,5 4 1</inkml:trace>
  <inkml:trace contextRef="#ctx0" brushRef="#br0" timeOffset="1187">324 252 53,'0'0'32,"0"0"-6,-2 16-4,2-16-9,-5 16-4,5-16-3,-4 22-2,0-12-1,4 4-1,-2-1 0,4-1-1,-1-1 0,-1-11-1,5 18 1,-5-18-1,11 13 0,-11-13 1,14 0 0,-14 0-1,19-9 1,-8 1 0,-1-6-1,1 1 1,0-6 0,-2 1-1,-2-3 0,-4 1 0,-2 1-2,-3 0 0,-1 6-2,-8-3-4,11 16-5,-21-10-7,10 9-13,0 9-2,-5 0 3,7 6 0</inkml:trace>
</inkml:ink>
</file>

<file path=xl/ink/ink5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52.187"/>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416 0 57,'-14'13'21,"4"2"1,-15 0-2,2 13-2,-17-6-8,6 14-4,-13-2-1,7 6-1,-5-3-1,8-1 1,-1-6-2,16-1 0,-1-6-2,13-6 1,3 0-1,7-5 1,6-2-1,5 0 0,10-1 0,6-3 1,13 2 0,5-2 0,9-2-1,1-4-2,7 10-8,-12-10-15,0 1-10,-2 6-2,-16-7 1</inkml:trace>
</inkml:ink>
</file>

<file path=xl/ink/ink5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54.687"/>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47 55 14,'0'0'18,"0"0"-2,0 0-2,0 0 1,10 6 1,-10-6-2,0 0-1,0 0-3,0 0-1,0 0-1,0 0-1,0 0-1,-1 20-1,1-20 0,-4 26-1,0-9-2,3 8 0,-1 4-1,-2 3 1,1 5-2,-1-1 1,0 3-1,2-2 0,-2-3 0,2-1 1,-1-7-1,1-2 0,0-4-1,0-6-1,3-3-2,-1-11-5,0 0-6,0 0-12,-1-11-8,6-6-2,-1-6 2</inkml:trace>
  <inkml:trace contextRef="#ctx0" brushRef="#br0" timeOffset="484">0 74 21,'11'-2'25,"-11"2"-2,9-9-2,5 7-3,-3-7-2,7 8-4,-2-9-5,7 7-1,-3-4-3,2 1 0,1 0-3,-3-1 0,-2 3-3,-4-5-5,2 9-9,-4 2-15,-12-2-2,0 0 1</inkml:trace>
  <inkml:trace contextRef="#ctx0" brushRef="#br0" timeOffset="828">9 303 27,'0'0'28,"0"0"-3,-3 16-1,3-16-3,7 12-5,-7-12-5,9 9-2,-9-9-2,18 2-1,-8-6-3,7 1 0,-2-4-2,5-2-2,2 4-4,-7-13-12,1 8-18,1 2-1,-5-2-1,1 6 1</inkml:trace>
  <inkml:trace contextRef="#ctx0" brushRef="#br0" timeOffset="1297">374 326 14,'0'0'22,"0"0"0,0 0-2,-3 11-2,3-11-3,-9 15-3,-1-9-2,7 10-1,-10-5-3,6 9 0,-3-5-3,1 3 0,-1-1-1,4 1 0,0-2-1,3 1 0,2-6-1,3-1 0,-2-10 1,10 12-1,-10-12 0,21 1 0,-11-4 1,3-2-1,-2-3 2,0 0-2,-1 0 1,-1-2-1,-5-1 1,2 1 1,-4-3-1,0 3 1,-4-1 0,2 11-1,-4-16 1,4 16-1,-6-12 0,6 12 0,0 0-1,0 0 0,0 0 0,0 0-1,0 0 1,0 0-1,0 0 1,0 18 0,4-9 0,-1 3 0,0 1 0,-1 1 0,2 1 0,-1-1 0,-1-3 0,1 2 0,-3-13 0,6 16-1,-6-16 1,0 0-1,12 5-3,-11-15-5,11 6-8,-10-7-12,2-6-6,3 5-1,-3-8 1</inkml:trace>
  <inkml:trace contextRef="#ctx0" brushRef="#br0" timeOffset="2000">567 429 37,'0'0'25,"0"0"-1,0 0-2,0 0-6,0 0-3,0 0-4,0 0-1,0 0-2,0 0-1,0 0 0,0 0-1,0 0-1,0 0 0,0 0-1,9 9 0,-9-9 0,0 0-1,0 10 0,0-10-1,0 10 0,0-10 1,1 12-1,-1-12 0,-1 11 0,1-11 0,0 11 0,0-11 0,0 0-2,0 0 0,3 11-3,-3-11-2,0 0-7,-3-10-5,3 10-10,0 0-9,3-15 4,-3 15-1</inkml:trace>
  <inkml:trace contextRef="#ctx0" brushRef="#br0" timeOffset="2703">571 199 33,'0'0'27,"0"0"-2,11-2-5,-11 2-3,0 0-5,0 0-5,0 0-3,-4 8-3,4-8-3,0 17-5,0-17-6,0 0-15,0 17-5,0-17 1</inkml:trace>
</inkml:ink>
</file>

<file path=xl/ink/ink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4:59.016"/>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C4F2572C-1114-4BFD-8F58-972BBD766D81}" emma:medium="tactile" emma:mode="ink">
          <msink:context xmlns:msink="http://schemas.microsoft.com/ink/2010/main" type="writingRegion" rotatedBoundingBox="19377,5513 20859,5524 20856,5905 19374,5894"/>
        </emma:interpretation>
      </emma:emma>
    </inkml:annotationXML>
    <inkml:traceGroup>
      <inkml:annotationXML>
        <emma:emma xmlns:emma="http://www.w3.org/2003/04/emma" version="1.0">
          <emma:interpretation id="{DFA277F3-902E-4782-AB85-47AF11256F6B}" emma:medium="tactile" emma:mode="ink">
            <msink:context xmlns:msink="http://schemas.microsoft.com/ink/2010/main" type="paragraph" rotatedBoundingBox="19377,5513 20859,5524 20856,5905 19374,5894" alignmentLevel="1"/>
          </emma:interpretation>
        </emma:emma>
      </inkml:annotationXML>
      <inkml:traceGroup>
        <inkml:annotationXML>
          <emma:emma xmlns:emma="http://www.w3.org/2003/04/emma" version="1.0">
            <emma:interpretation id="{1CBFEF3E-1D62-4F5D-971D-5820177E6D2D}" emma:medium="tactile" emma:mode="ink">
              <msink:context xmlns:msink="http://schemas.microsoft.com/ink/2010/main" type="line" rotatedBoundingBox="19377,5513 20859,5524 20856,5905 19374,5894"/>
            </emma:interpretation>
          </emma:emma>
        </inkml:annotationXML>
        <inkml:traceGroup>
          <inkml:annotationXML>
            <emma:emma xmlns:emma="http://www.w3.org/2003/04/emma" version="1.0">
              <emma:interpretation id="{23E01C01-9EB6-45C9-B9DE-4DD30463844D}" emma:medium="tactile" emma:mode="ink">
                <msink:context xmlns:msink="http://schemas.microsoft.com/ink/2010/main" type="inkWord" rotatedBoundingBox="19377,5513 20859,5524 20856,5905 19374,5894"/>
              </emma:interpretation>
            </emma:emma>
          </inkml:annotationXML>
          <inkml:trace contextRef="#ctx0" brushRef="#br0">65 2 7,'-14'-2'15,"14"2"-4,0 0-4,0 0 0,-11 12-2,11-12 0,0 0 0,-9 9 0,9-9 0,0 0 1,0 0-2,0 0 0,-10 9-2,10-9 1,0 0-1,0 0 2,0 0-1,0 0 0,0 0 1,0 0-1,0 0-1,0 0 0,0 0-1,0 0 0,0 0-1,0 0 0,0 0 0,0 0 0,0 0 0,0 0 0,0 0 0,-9 12 0,9-12 0,-5 13 0,5-13 0,-4 11 0,4-11-1,0 0 1,-3 11-1,3-11 2,0 0-3,0 0-1,0 0-8,0 0-17,0 0 0,0 0-1</inkml:trace>
          <inkml:trace contextRef="#ctx0" brushRef="#br0" timeOffset="1353.0769">439-195 11,'0'0'22,"0"0"-3,-4-12-2,4 12-5,0 0-1,-12-12-3,12 12-2,-10-7-2,10 7 1,-12-5-1,12 5 0,-12-7 0,12 7-1,-15-5 0,15 5-1,-15-5 0,15 5-1,-16-2-1,16 2 0,-15 0 0,15 0 0,-17 1 0,17-1 0,-13 6-1,13-6 1,-11 4 0,11-4-1,0 0 1,-11 11-1,11-11 1,-4 11-1,4-11 1,-6 13-1,6-13 1,-3 17 0,1-6-1,-3 0 1,3-1 0,-1 2 0,2-1 0,-3 0 0,3-1 0,0 0 0,1-10 0,8 16-1,-8-16 0,10 12 1,-10-12-1,15 8 1,-5-6 0,1-2-1,1-1 1,1-1 1,0-2-1,0-2 0,0 1 1,-1-2-1,1 0 0,-2 0 0,-1-1 0,0 0 0,-10 8 1,17-15-1,-17 15 1,13-14-1,-13 14 1,8-12 0,-8 12-1,0 0 1,0 0 0,5-9-1,-5 9 0,0 0 0,0 0 0,0 0 0,0 0-1,0 0 0,0 0 1,0 0 0,0 0 0,0 0-1,0 0 1,0 0 0,0 0 1,0 0-1,0 0 0,-10 7 1,10-7-1,0 0 0,-11 15 0,11-15 0,-11 12 0,11-12 0,-10 15 0,10-15 0,-8 19 0,2-7 0,1 0 0,-1 2 0,2 1 1,-1-2 0,3 1-1,-2-1 1,3-1 0,-2-1 0,2-1 0,1-10-1,-1 14 0,1-14-1,0 12 2,0-12-2,0 0 1,1 14-1,-1-14 1,0 0-1,-1 11 1,1-11 0,-3 10 0,3-10 0,-4 11-1,4-11-1,-3 10-3,3-10-5,0 0-18,0 0-4,0 0 0</inkml:trace>
          <inkml:trace contextRef="#ctx0" brushRef="#br0" timeOffset="2224.1271">675-175 17,'0'0'16,"0"0"-2,0 0-2,0 0-2,0 0-1,0 0-1,0 0-3,0 0-2,0 0 1,0 0-2,0 0 0,0 0 0,0 0 0,0 0-1,15 0 0,-15 0 0,12 0-1,-12 0 1,17-1-1,-7 0 1,2 0-1,0-2 0,1 3 0,1-1 0,0 0 0,1 1 0,1 0 1,0 0-1,1-1 0,-2 1 0,-2-1 0,1 1 0,-3-1 0,-1 0-1,-10 1 1,12 0 0,-12 0 1,0 0-1,0 0 2,1 13-1,-1-13 1,-10 15 0,2-2 0,-4-1-1,0 1 1,-5 0 0,2 2-1,-2 1 0,1 1 0,2-2 0,-1-1 0,4 2 0,1-2 0,3-1 0,0-1-1,2-2 1,5-10-1,-9 15 1,9-15-2,-7 11 2,7-11-2,0 0 2,0 0-1,0 0 1,0 0-1,0 0-2,0 0 0,0 0-5,0 0-9,0 0-15,0 0-1,0 0 0</inkml:trace>
          <inkml:trace contextRef="#ctx0" brushRef="#br0" timeOffset="3495.1999">1219-190 6,'0'0'17,"0"0"0,-1-13-1,1 13-1,0 0-1,0 0-2,0 0-1,0 0-3,0 0-1,-10-4-4,10 4 0,-10 5-1,10-5-1,-10 9-1,10-9 0,-15 14 0,15-14 0,-12 15 0,5-4 1,7-11-1,-12 20 0,8-10 0,-1 0 0,5-10 0,-3 17 0,3-17-1,2 16 1,-2-16 0,10 12 0,-10-12 0,15 10 0,-4-6 0,0 0 0,1-1 0,2 0 0,-2 0 0,0 1 0,0 1 0,0 1 1,-2 1 0,-10-7-1,18 14 1,-18-14 0,11 16 0,-11-16 0,4 16 0,-4-16-1,-2 15 0,-1-4 0,3-11 1,-16 19-1,6-10 0,-1 1 0,-3-2 0,-1 0 1,-2-1-1,2-1 0,-3-1 0,3 0 0,-2-2 0,3-1-1,1 0-2,0-2-1,13 0-2,-18-3-4,18 3-8,0 0-9,-12-22-5,12 22 1</inkml:trace>
          <inkml:trace contextRef="#ctx0" brushRef="#br0" timeOffset="3916.2237">1201-190 15,'0'0'20,"0"0"-4,0 0-2,15 0-2,-15 0-1,13 7-3,-13-7-1,22 9 0,-8-6-1,6 4-1,-2-5-2,4 3-1,-1-5 0,0 2 0,-4-4-1,4 2-1,-4-3-1,-2-1-4,1 0-14,4 6-13,-13-12 0,9 10 0</inkml:trace>
        </inkml:traceGroup>
      </inkml:traceGroup>
    </inkml:traceGroup>
  </inkml:traceGroup>
</inkml:ink>
</file>

<file path=xl/ink/ink6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57.750"/>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25 0 42,'0'0'27,"2"19"-2,-2-19-4,-2 28-1,-3-14-6,5 13-4,-4-6-4,2 11-1,-1-1-4,0 4 1,1 3-2,1-3 1,0-1-1,0-5 1,-1-1-2,2-5 1,2-3-6,-2-20-6,0 11-19,0-11-5,0 0 1,3-10-1</inkml:trace>
</inkml:ink>
</file>

<file path=xl/ink/ink61.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58.609"/>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129 0 39,'0'0'27,"0"0"-1,4 18-5,-4-18-2,1 26-4,-6-14-5,8 11-3,-6 2-1,3 4-3,-2 1-2,3 3 1,-2-2-1,3 1 0,-2-1 0,1 0-1,1-7 0,-2-1-1,3-2-3,-3-9-5,6 6-7,-6-18-15,0 0-5,0 0 0,0 0 2</inkml:trace>
  <inkml:trace contextRef="#ctx0" brushRef="#br0" timeOffset="297">3 163 35,'0'0'26,"0"0"-1,0 0-4,0 0-3,-3-13-5,14 16-3,-11-3-3,22-9-2,-7 3-2,5 1-2,2 2-1,0-4-3,4 7-5,-8-9-7,7 8-14,-2 6-6,-10-6 2,6 5-1</inkml:trace>
  <inkml:trace contextRef="#ctx0" brushRef="#br0" timeOffset="594">334 319 42,'2'19'30,"-7"-4"-2,0-1-8,5 7-6,-5-8-6,7 6-2,-2-8-2,7 1 0,-7-12 0,17 7 0,-7-13-1,6-1 1,-3-7 0,0 0-1,-3-5-1,0 3-1,-7-4 0,-3 4 0,-8 3 0,-3 0-2,-3 6-1,-7 0-3,6 15-8,-12-6-14,5 6-8,6 4-2,2-3 1</inkml:trace>
</inkml:ink>
</file>

<file path=xl/ink/ink62.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0:00.109"/>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11 53 42,'0'0'28,"11"8"-2,-11-8-4,2 11-4,-2-11-3,-2 23-6,-6-11 1,13 14-4,-13-2-1,10 6-1,-6 4-2,4-1 0,-4 3-1,4 0 0,-2 1-1,1-3 0,1 0 0,0-3 1,0-2-3,-1-5 0,4 0-4,-3-24-5,4 24-11,-4-24-14,0 0-2,0 0 2,7-24 0</inkml:trace>
  <inkml:trace contextRef="#ctx0" brushRef="#br0" timeOffset="344">1 160 23,'12'-12'28,"-6"-6"-4,8-2-3,4 4-4,-4-7-2,8 6-6,-7-1-2,8 6-3,-6 0-1,6 6-1,-6 0 1,0 7-2,-4 5 0,1 5 0,-4 0 1,-2 9-1,-4-1 0,-3 5 0,-5 0-1,0 3 1,-7 0-1,-1 0 1,-4-1 0,1-1 0,-4-3-1,2-3 2,-1-1-2,-2-6 1,6-6-1,-3-2 0,2-3-1,1-5 1,3 0 0,1-5-2,10 9 2,-10-16-1,10 16 0,-3-14 1,3 14-1,0 0 1,13-10 0,-13 10 0,13 7 0,-3 2 0,1-3 1,1 8-1,-4-2 0,3 3 1,-2 3-1,4 2 1,-7 1-1,2-1 2,0 2-1,-2-4-1,1-1 1,-3-2-1,3 0-2,-7-15-5,11 16-7,-11-16-20,0 0-1,0 0 0,0 0 1</inkml:trace>
  <inkml:trace contextRef="#ctx0" brushRef="#br0" timeOffset="1031">346 446 30,'0'0'23,"0"0"-2,0 0-2,3 10-2,-3-10-2,0 0-4,0 0-3,0 0-1,0 0-2,0 0 0,0 0 0,17 0 0,-17 0-2,6-12-1,-6 12 1,7-13-1,-7 13-1,3-19 0,-3 19 0,-2-12-1,2 12 0,0 0 0,-10-10 0,10 10-1,-12 1 1,12-1-1,-16 10 1,16-10 0,-16 15-1,6-3 1,3-2-1,-2 2 1,5 1 0,-4 1 0,5 1 0,0 1-1,1 1 1,2-1 0,1 0 0,0-3 0,4-1 0,1-1 0,-6-11 0,15 17 0,-15-17 1,18 8-1,-18-8 0,16 4-1,-3-2-4,-13-2-12,13-12-17,-13 12-2,13-9 0,-13 9 0</inkml:trace>
  <inkml:trace contextRef="#ctx0" brushRef="#br0" timeOffset="2062">704 454 13,'0'0'28,"0"0"-2,0 0-3,14 2-3,-14-2-3,2 12-2,-2-12-6,1 17-2,-4-7-2,5 9-2,-3-3 1,1 7-2,-2-1 0,1 5 0,-2-2-1,3 1-1,-4 2 1,1 0-1,0-2 0,-1 0 0,1-5 1,0-2-1,2-3 0,-3-2 1,4-14-1,-5 15 0,5-15 1,0 0-1,-11-2 1,11 2-1,-11-15 1,4 4-1,-3-6 0,0-1 0,2 1-1,-2-1-2,3 7-1,-6-5-5,13 16-8,-13-9-15,13 9-3,0 0-1,-10-13 2</inkml:trace>
  <inkml:trace contextRef="#ctx0" brushRef="#br0" timeOffset="2609">695 260 24,'0'0'26,"0"0"-2,0 0-1,0 0-3,11 13-4,-11-13-4,-3 14-5,3-14-3,2 13-2,-2-13-2,0 0-5,9 14-10,-9-14-17,0 0-2,17-5 1,-17 5-1</inkml:trace>
  <inkml:trace contextRef="#ctx0" brushRef="#br0" timeOffset="2906">957 451 57,'0'0'30,"0"0"-4,0 0-3,0 0-10,12 1-4,-12-1-3,7-12-2,-7 12 0,7-16-3,-7 16 1,7-14-1,-7 14 0,2-10-1,-2 10 1,0 0-1,-14-1 0,14 1 0,-19 10 0,8 0 0,-2 1-1,0 1 1,1 6 0,0-1-1,0 2 1,3 1 0,-1-1 0,5-1 0,2 1 0,2 0 0,3-6 0,3 0 0,0-3 0,-5-10 0,19 13-1,-8-11 0,3 1-5,-14-3-7,29-16-15,-13 11-7,-3-7 0,7 0-1</inkml:trace>
  <inkml:trace contextRef="#ctx0" brushRef="#br0" timeOffset="3344">1270 430 54,'0'0'35,"13"-11"-6,-13 11-6,0 0-4,-3-10-7,3 10-6,0 0-2,0 0-1,-10 15-1,5-4-1,-3 0-1,0 7 1,-1 0-1,-1 2 0,-1-1 0,2 0 0,4-2 0,2-1 1,1-5-1,2-11 1,6 13-1,-6-13 0,12 4 1,-12-4-1,18 1 0,-8-3-1,1 1-2,-11 1-3,24-7-8,-19-6-12,6 2-10,3-4-2,-2-4 2</inkml:trace>
  <inkml:trace contextRef="#ctx0" brushRef="#br0" timeOffset="3781">1624 24 25,'-6'19'33,"6"-19"0,-14 15-8,12 3-4,-9-10-4,13 12-6,-11-8-3,9 7-3,-5-3-2,5 3-1,-3 0-1,2 3 0,-1 0 0,1 4-1,-5 2 0,1 1 0,-1 2 0,-2 0-1,2 1-2,-10-7-2,12 4-7,-16-15-8,10-3-16,0-2-1,-3-11 2,13 2 0</inkml:trace>
  <inkml:trace contextRef="#ctx0" brushRef="#br0" timeOffset="4094">1425 233 44,'0'0'34,"23"3"-4,0 4-7,-4-12-3,13 10-10,-4-7-6,6-2-5,3 6-11,-6-4-21,1-3-3,2 2 2,-7-4 0</inkml:trace>
</inkml:ink>
</file>

<file path=xl/ink/ink63.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0:05"/>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31 62 50,'0'10'26,"2"0"-1,3 9-4,-10-2-6,12 13-4,-14-4-3,8 9-2,-5-2-2,1 5 1,-4-2-4,4 1 1,-1-3-1,-1-3 0,1-4-1,0-6-2,4 0-5,0-21-5,0 18-10,0-18-13,0 0 0,3-14-1</inkml:trace>
  <inkml:trace contextRef="#ctx0" brushRef="#br0" timeOffset="265">20 256 34,'0'0'32,"16"-9"-3,-2 10-5,-14-1-4,31-6-7,-18 0-5,6 4-2,-3-4-2,4 4-3,-1-1-4,-4-4-3,8 9-8,-23-2-14,16-9-7,-3 6 0,-13 3 0</inkml:trace>
  <inkml:trace contextRef="#ctx0" brushRef="#br0" timeOffset="531">271 0 41,'0'0'32,"0"0"-1,-6 10-8,6-10-5,-6 12-6,6-12-4,-8 21 0,0-9-3,5 9-1,-2-1 0,3 4-2,-2 2 0,1 4 0,-2 1-2,3 3 1,-2 6-1,0-3 1,2 3-1,-1-1 1,-2-3-2,3-3 2,-1-3-2,2-7-1,2-3-1,-1-20-4,10 16-11,-10-16-13,6-16-6,7 1-1,-3-6 2</inkml:trace>
  <inkml:trace contextRef="#ctx0" brushRef="#br0" timeOffset="921">405 360 42,'0'17'34,"0"-17"-4,-7 11-6,11 3-3,-4-14-10,-10 23-2,2-9-5,5 5-2,-2-2 0,2 1-1,2-2-1,1 0 1,3-6 0,-3-10-1,12 11 1,-1-12 0,0-7 0,4-4 0,-3-2 0,1-7 0,-3-2 0,-1-2-1,-5-2 0,0 0-1,-5 5 0,-5 0-1,-1 9-2,-8-3-3,5 22-7,-13-10-11,2 13-12,4 3 1,-3-2 0</inkml:trace>
</inkml:ink>
</file>

<file path=xl/ink/ink64.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29:50.015"/>
    </inkml:context>
    <inkml:brush xml:id="br0">
      <inkml:brushProperty name="width" value="0.03528" units="cm"/>
      <inkml:brushProperty name="height" value="0.03528" units="cm"/>
      <inkml:brushProperty name="color" value="#3333FF"/>
      <inkml:brushProperty name="fitToCurve" value="1"/>
      <inkml:brushProperty name="ignorePressure" value="1"/>
    </inkml:brush>
  </inkml:definitions>
  <inkml:trace contextRef="#ctx0" brushRef="#br0">7619 111 14,'0'0'16,"0"0"0,0 0-1,0 0-1,0 0-1,0 0-3,3-9-1,-3 9-1,0 0-1,0 0 1,0 0-2,0 0-1,0 0 0,0 0-2,0 0 0,0 0-1,-13 4 0,13-4 0,-10-7 0,10 7-1,-13-3 0,13 3 0,-17-7 0,5 4 0,-1 1 0,-1 1 0,-4 1-1,-2-2 1,-2-1-1,-2 2 0,-1-4 2,-1 3-1,0-2-1,-3 2 2,-1-2-2,1 3 1,-2-3-1,-1 2 1,1 0-1,-1 1 0,0-3 0,1 3 0,-1 0 0,0-2 0,-1 1 0,0-1 0,-1 1 0,1-1 0,-1 1 0,0-3 0,-1 1 0,0 2 0,0-2 0,-3 0 0,2 2 0,-4-2 0,0 2 0,0 0 0,-2 2 0,2 1 0,3-1-1,-6 2 1,2 3 0,-2-2 0,3 1 0,-2 1 0,1-2 0,-2 3 0,-2-2 0,3-1 0,-3 0 0,-1-1 0,1-2 0,1 2 0,-1-3 0,0 1 0,0-1 0,-1 0 0,0-2 0,3 2 0,-3-1 1,1 1-1,0-1 0,-5 2 0,0 0 0,1 0 0,-1 2 0,-3 0 0,2-2 0,-1 2 0,1 0-1,2 0 1,1 0 1,2 0-1,-1 0 0,1 2 0,2-2 0,-2 2 0,-1-2 0,3 0 0,-2 0 0,-1-1 0,1 2 0,-1 0 0,3-1 0,1-2 0,3 1 0,-3-1 0,0 0 0,4-1 0,-1 1 0,-1-4 0,2 4 0,-2-1 0,-2 1 1,-1 3-1,2-2-1,-1 2 1,-1 0 0,-1 1 0,-2-1 0,3 0 0,-3-1 0,-1 1 0,-1-2 1,0-1-1,1 0 0,0 0 0,-1 2 1,-2-1-1,0 1 1,4 3-2,1 1 1,-4-1-1,1 3 1,-2-1 0,2 2 0,-1-1-1,0 2 1,1-4 0,-3 2 0,3-3 1,-1 1-2,0 1 2,-2-5-1,2 2 0,0-2 0,-1 0 0,-2-2 1,3 1-1,-1-1 1,0 1-1,3-1 0,0 1 1,-1 0-1,4 1 0,2 0 0,-3 2 0,7-1 0,-4-1 0,5 0 0,3 2 0,1-2 0,-1 0 0,0 0 0,-2 1 0,1-1 0,1 0 0,1 2 0,-1 0 0,0-2 0,2 2 0,-2 0 0,5-1 1,-4 2-1,3 0 0,0-3 0,-1 2 0,0 0 0,-1-1 0,0-1 0,-3 2 0,2-2 0,-1-1 0,0 0 0,0 0 0,0 2-1,2-1 1,0 2 0,2-3 0,-1 2 0,-5 1 1,3 0-1,-1 0 1,3 1-1,2-1 1,-1 0 0,4-1-1,0 1 1,6 0-1,0-2 0,-1 0 0,1 0 0,-1 0 0,1-2 1,-1 3-1,1-3 0,-1 0 0,1-1 1,-2-2-1,-1 1 1,1 1-1,-1-1 0,2 1 0,4-1 0,-1 0 1,1 1 0,6 0-1,2-2 1,10 3 0,-16-2-1,16 2 1,-13-5 0,13 5 0,-14-3-1,14 3 1,-13-1 0,13 1-1,-13-1 1,13 1-1,-14-2 0,14 2 0,-10 0 0,10 0 1,0 0-2,-13 1 1,13-1-3,0 0-3,9 13-12,-9-13-21,14-1 0,-5-5 0,1-8 0</inkml:trace>
</inkml:ink>
</file>

<file path=xl/ink/ink65.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0:47.937"/>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38 847 1,'0'0'13,"0"0"-1,0 0-1,10-7-1,-10 7 0,0 0-1,0 0 0,0 0 1,6-15-3,-6 15 0,0 0 0,0 0-2,0 0 0,0 0-1,0 0-1,0 0 0,0 0-2,0 0 0,0 15 0,0-15-1,-5 12 0,5-12 1,-5 14-1,5-14 1,-5 12-1,5-12 0,0 0 0,0 0 1,0 0-1,0 0 0,0 0 0,0 0 1,0 0-1,10-13 0,-10 13 1,9-13-1,-9 13 1,9-12-1,-9 12 0,4-10 0,-4 10 1,0 0 0,0 0-1,0 0 1,0 0 0,0 0-1,0 0 1,0 0-1,0 0 1,7 12-1,-7-12 0,0 18 0,0-18 1,-1 15-1,1-15 0,0 13 0,0-13 0,0 11 0,0-11 0,0 0 0,0 0 0,0 0 0,13 2 0,-13-2 1,17-8-1,-17 8 0,17-14 0,-17 14 0,17-12 0,-17 12 0,14-9 0,-14 9 0,10-4 1,-10 4-1,0 0 0,12-1 1,-12 1-1,0 0 1,0 0 0,0 0-1,11 11 1,-11-11-1,0 0 1,7 14-1,-7-14 0,3 10 1,-3-10-1,0 0 0,3 11 0,-3-11 0,0 0 0,0 0 0,0 0 0,11 1 0,-11-1 1,12-10-1,-12 10 0,17-15 0,-9 5 1,-8 10-1,16-15 0,-16 15 1,13-10-1,-13 10 1,10-4-1,-10 4 1,0 0-1,0 0 0,11 4 0,-11-4 1,0 0-1,0 0 0,11 7 0,-11-7 0,0 0 1,13 7-1,-13-7 0,10 3 0,-10-3 0,15-1 0,-15 1 0,16-1 0,-16 1 0,19-3 1,-19 3-1,18-6 0,-18 6 0,17-4 0,-17 4 1,15-4 0,-5 0-1,-10 4 1,16-4 0,-16 4-1,19-5 1,-8 4-1,0-2 1,1 1-1,-12 2 0,22-5 0,-22 5 1,20-3-1,-20 3 0,13-1 0,-13 1 0,11 2 0,-11-2 0,0 0 0,9 10 0,-9-10-1,0 0 1,0 0 0,5 9 0,-5-9 0,0 0 0,0 0 0,0 0 0,0 0 0,0 0 0,0 0 0,10 0 0,-10 0 0,0 0 0,10-1 0,-10 1 0,0 0 0,13-4 0,-13 4 0,0 0 0,10 0 0,-10 0 0,0 0 0,12 3 0,-12-3 0,0 0 0,12 1 0,-12-1 0,0 0 0,13 1 0,-13-1 0,10-1 0,-10 1 0,0 0-1,13-4 1,-13 4 0,0 0 0,13-6 0,-13 6 0,0 0-1,0 0 1,12-7 0,-12 7 0,0 0-1,0 0 1,0 0 0,-2 12 0,2-12 0,0 0 0,-10 9-1,10-9 1,0 0-1,-16 6 0,16-6 0,-15 3 0,15-3 0,-20 3 1,8-2-1,1 1 1,-1-5 0,-1 3 0,2-2 0,-2-1 0,0 2-1,-2-4 1,3 2 0,-2 0 0,0-1 0,1 1 0,-1-1 0,0-1-1,-1 1 2,2 2-1,-1-2 0,2 1 0,-3 1 0,2 0-1,1 2 1,0 0 0,0 2 0,0 0 0,-1-1 0,0 1-1,1 0 1,-1-2 0,2 2 0,-2-2-1,0-2 1,-1 4-1,3-1 0,-3 0 1,3 1-2,-3-1 1,4 1 0,-3 0-1,13-2 1,-17 3 0,17-3 0,-13 3 0,13-3 0,-11 2-1,11-2 1,0 0 0,-13 4-1,13-4 1,-12 2 0,12-2 0,-9 4-2,9-4 0,-14 5-2,14-5 0,-12 2 0,12-2 0,-14 4 1,14-4-1,-12 1 2,12-1 1,0 0 2,-13-1 0,13 1 1,0 0 0,-12-6-1,12 6 1,0 0 0,0 0 0,-10-6 0,10 6 0,0 0-1,0 0 1,0 0 0,0 0 0,0 0 1,0 0-1,0 0 1,0 0 0,-13-2 0,13 2 0,0 0 0,0 0 1,0 0-1,0 0 1,0 0-1,0 0 2,0 0-1,0 0-1,0 0 1,0 0-1,0 0 0,0 0 0,0 0-1,0 0-1,0 0 0,0 0-3,9 10-8,-9-10-20,0 0-2,14 10 1</inkml:trace>
  <inkml:trace contextRef="#ctx0" brushRef="#br0" timeOffset="2953">455 803 11,'0'0'18,"0"0"-2,0 0 0,0 0-1,0 0 1,0 0-4,0 0-2,0 0-1,-4-13-3,4 13-1,6-10-1,-6 10-1,9-14-1,-9 14 1,13-19-1,-3 9-1,-4-3 1,4 0-2,-1-1 1,2-3 0,2-1-1,1 1 1,-1 1-1,0-1 0,1 1 0,1 4 1,0-1-1,2 1 0,-2 4 0,-1 2 0,1 2-1,-3 3 0,-1 0 1,-11 1-1,15 6 0,-15-6 0,9 13 0,-9-13-2,6 18-1,-6-18-3,3 17-8,-3-17-14,0 0-4,-3 14 1</inkml:trace>
  <inkml:trace contextRef="#ctx0" brushRef="#br0" timeOffset="4172">665 210 10,'0'0'21,"0"0"-1,0 0-2,0 0-1,0 0-5,0 0-2,-6 12-2,6-12-1,-10 5-1,10-5-2,-14 14 0,14-14-2,-15 20 0,5-7-1,1 1 0,0 4 0,1-2-1,-1 2 0,4 1 0,1-3 0,2 2 0,1-3-1,2 0 1,2-4 0,3-1 0,-6-10 0,15 6 0,-2-6 0,-2-4-1,0-2 2,1-2-1,-1-1 0,-11 9 0,18-21 1,-11 8-1,-3 1 1,0 2-1,-1-1 1,-2-1 0,-1 1 0,1 1 0,-2 0 0,1 10-1,-2-12 1,2 12-1,0 0 0,0 0 0,0 0 0,0 0 0,0 0 0,0 0-1,0 0 2,2 16-1,-2-6 1,0 2 0,0 2-1,0 2 1,0-4 0,1 3 0,-1 0-1,2-1 1,-1-3-1,1-1 0,-2-10-1,8 12-2,2-3-10,-10-9-20,10 3-1,1-3 0,-11 0 1</inkml:trace>
  <inkml:trace contextRef="#ctx0" brushRef="#br0" timeOffset="6547">862 238 14,'0'0'24,"0"0"-2,0 0-1,-3-9-2,3 9-4,0 0-3,0 0-2,0 0-3,0 0-1,0 0-2,0 0 0,0 0-2,-1 9 0,1-9-1,0 0 0,0 0 0,3 10 0,-3-10-1,3 16 1,-1-6-1,0 0 0,-4 4 1,2 1-1,-2 0 0,-1 0 0,0 1 0,0-1 0,-3-3 0,2-1 0,4-11 0,-6 18-1,6-18 1,0 0 0,-5 11-1,5-11 1,0 0 0,0 0-1,0 0 1,-1-14-1,1 14 1,3-19 0,1 8-1,1-2 1,0-3 0,4 1 0,0-1 0,-2 1 0,3-1 0,-1 3 0,-1 3 0,2 0 0,-10 10-1,15-14 1,-15 14 0,11-6-1,-11 6 1,0 0-2,14-3-3,-14 3-10,0 0-18,0 0-2,0 0 2,8 12-1</inkml:trace>
  <inkml:trace contextRef="#ctx0" brushRef="#br0" timeOffset="7219">1051 273 16,'0'0'26,"11"-6"-5,-11 6-5,0 0-3,15-10-4,-15 10 0,11-10-1,-11 10-1,7-11-1,-7 11-2,3-11 0,-3 11-1,0 0-1,-7-12 0,7 12-1,0 0 0,-12-2-1,12 2 0,-11 6 0,11-6-1,-10 10 1,10-10-1,-7 18 1,3-8-1,1 0 1,1 2-1,-1 0 1,1 3 0,0 0 0,2 3 0,-1-3 0,1-1-1,1-1 1,-1-1 0,2-2 0,-2-10 0,8 10-1,-8-10 0,10-3-4,0 6-7,-10-3-17,0 0-3,20-9 0,-20 9 1</inkml:trace>
  <inkml:trace contextRef="#ctx0" brushRef="#br0" timeOffset="7734">1312 278 25,'0'0'30,"0"0"0,-12 1-9,12-1-9,-11 5-6,11-5-2,-19 15-1,11-5-2,-2 3 0,0 2 0,3 1-1,-1 0 0,-1 0 0,6-3 0,0 2 0,3-2-1,0-3 1,0-10 0,9 14-1,-9-14 1,16 2 0,-16-2 0,21-12 0,-10 4 0,2-4 1,-3-2 0,1 0 1,-2-1 0,1 2 1,-6 1 1,3 1-1,-5-1 1,-2 12 0,1-16-1,-1 16 0,0 0-1,0 0-1,0 0 0,0 0-1,0 0 0,-8 13 0,8-13-1,0 16 1,0-16-1,4 18 1,-3-6 0,1-2 0,1 0 0,1 1 0,-1 3-2,0-4-2,4 8-6,-7-18-14,0 16-10,6-5-1,-6-11 2</inkml:trace>
  <inkml:trace contextRef="#ctx0" brushRef="#br0" timeOffset="8531">1596 274 32,'0'0'28,"0"0"-5,13-2-2,-13 2-7,16-3-3,-16 3-2,19-1-3,-19 1-1,24 0-1,-15 0-1,5 2-1,-3-2-1,1 3 0,-12-3 0,17 0-1,-17 0-3,14-4-3,-4 10-10,-10-6-17,0 0-2,0 0 1,0 0 1</inkml:trace>
  <inkml:trace contextRef="#ctx0" brushRef="#br0" timeOffset="8891">1590 352 39,'0'0'32,"18"-3"-3,-6 7-9,-12-4-10,23 3-3,-13-1-3,5 2-2,-6-2-1,4 0-1,-2-1-1,0-5-4,3 6-10,-1 0-16,-13-2-1,27-9 0</inkml:trace>
  <inkml:trace contextRef="#ctx0" brushRef="#br0" timeOffset="11375">1993 412 21,'0'0'21,"0"0"-2,0 0-4,0 0 1,0 0-4,0 0-2,0 0-1,0 0-1,0 0-1,0 0-1,0 0-1,0 0-2,0 0 0,0 0 0,0 0-1,0 0 0,0 0 0,0 0 0,0 0-1,0 0 0,0 0 1,0 0-1,0 0 0,0 0-1,0 0 0,-9 11 0,9-11 1,0 0-1,-5 13 0,5-13 0,0 0 0,0 0 1,0 0 0,0 0-1,0 0 1,0 0-1,0 0 1,0 0 0,0 0-1,0-11 0,0 11-1,0 0-1,0 0-6,0 0-10,0 0-17,8 11-1,-8-11 1,0 0-1</inkml:trace>
  <inkml:trace contextRef="#ctx0" brushRef="#br0" timeOffset="13250">2182 210 24,'0'0'26,"0"0"0,0 0-4,0 0-5,0 0-3,0 0-3,0 0-2,0 0-2,0 0-2,0 0-1,0 0-1,0 0 0,0 0-2,0 0 0,0 0-1,0 0 1,1 11-1,-1-11 0,0 14 0,0-14 0,0 21 0,0-5 0,2-1 0,-2 0 0,0 2 0,4-2 0,-2 3 0,-1-4-1,4-3 1,-5-11-1,8 15 0,-8-15 1,16 3 0,-16-3-1,15-8 1,-5 0 0,0-1 0,-1-3 0,1-4 0,-2 1 0,-1-3 0,-2 1 0,0 1 1,-4 1-1,-2-3 0,-2 2 0,-2 1 1,1-2-1,-2 3 0,-3 1 0,3 1 0,0 1 0,6 11-1,-12-14 0,12 14-1,-12-2-1,12 2 0,-12 6-3,9 4-1,-9-10-5,12 11-5,-10-5-11,10-6-6,-5 10 2</inkml:trace>
  <inkml:trace contextRef="#ctx0" brushRef="#br0" timeOffset="14063">2457 123 21,'0'0'29,"-15"10"-5,15-10-5,-9 15-5,-2-11-1,10 7-3,-9-5-3,7 5-1,3-11-2,-10 19 0,10-19-2,-9 17 0,9-17 0,-3 18-1,1-7 0,4 2-1,-2 2 0,1-1 1,1 1-2,1 0 2,2-2-1,1-1-1,1-1 1,-7-11 0,17 11 0,-17-11 0,19 1 1,-8-4-1,1-4 0,-2-1 1,0-6 0,0 1 0,0-2 0,0-2 0,-4-4 0,-1 1 1,-2-2 0,0 3-1,-4-2 0,-2 2 0,-1 2 0,-2 5-1,6 12-1,-18-11-1,18 11-2,-25 11-1,18 4-6,-12-8-8,6 6-15,3 2-1,-1-8 1</inkml:trace>
  <inkml:trace contextRef="#ctx0" brushRef="#br0" timeOffset="14938">2833 67 19,'0'0'31,"0"0"-1,0 0-3,0 0-9,-14-5-6,14 5-4,0 0-3,-13 10-1,3-7-2,10-3 0,-17 18-2,8-6 1,-1-2-1,1 1 1,1 2-1,0-2 1,1 1-1,2-1 0,0 0 0,2 0 0,3-11 0,-1 19 0,1-19 0,3 16 0,-3-16-1,8 8 1,-8-8 0,13 0 0,-13 0-1,17-8 1,-7 2 0,0-4 0,1 0 1,-1-3-1,0 1 0,-1 0 1,-2-2-1,1 5 1,-5-1 0,-3 10 1,3-14-1,-3 14 1,0 0 0,0 0-1,0-10 0,0 10 0,0 0 0,0 0-1,0 0 0,0 0 1,0 0-1,-6 15 0,6-15 0,-5 16 0,2-6 1,0 5-1,-2-1 1,2 2-1,-2 4 0,1-2 1,2 3-1,0-1 0,2-1 0,0-2 0,-1 0 0,2-3 0,2-4 0,-1 0 0,-2-10 0,5 10-1,-5-10-2,0 0-7,16-5-19,-16 5-7,9-14 1,-2 3-1</inkml:trace>
  <inkml:trace contextRef="#ctx0" brushRef="#br0" timeOffset="15844">3080 79 28,'0'0'30,"0"0"0,-7-11-8,7 11-7,0 0-5,-10-2-2,10 2-3,-11-2 0,11 2-2,-16 7 0,6-5-1,10-2 1,-20 10-2,20-10 1,-18 16-1,18-16 2,-16 17-2,16-17-1,-12 15 1,12-15 0,-4 16-1,4-16 0,-1 15 0,1-15 0,5 15 1,-5-15-1,8 14 0,-8-14 0,11 10 0,-11-10-1,17 8 2,-17-8-1,15 7 0,-15-7 0,15 6-1,-15-6 1,15 7 0,-15-7 1,11 13-2,-11-13 1,9 16 0,-6-6-1,-2 1 0,2 0 1,-3 4-1,-3-3 0,3 0-1,-1-2 0,-1 3 1,2-13-1,-6 17 0,6-17 0,-8 12-2,-2-10-1,10-2-3,-16 8-3,16-8-1,-18 7-2,18-7 1,-20 2-2,20-2 3,-19-6 3,19 6 3,-15-15 4,8 6 2,3-1 2,0-5 1,3 3 2,1-2 0,4 2 0,-1-5 1,4 7 0,-3-6 2,6 3-1,-6-3-1,8 6 0,-5-3 0,4 3-2,-2-1 0,1 4-1,-10 7-1,20-12-1,-20 12 0,17-6-1,-17 6 1,19-6 0,-19 6 0,20-8 2,-20 8-1,18-11 1,-10 1 0,4 4-1,-5-7 2,3 4-2,-2-4 1,0 0-2,-1 0 1,0 3-1,-4-1 0,-3 11 0,3-19 0,-3 19-1,0-12 1,0 12-2,0 0 0,-15-10-1,15 10-2,-15-1-3,15 1-3,-16 4-5,16-4-15,-10 7-3,0-6 1</inkml:trace>
  <inkml:trace contextRef="#ctx0" brushRef="#br0" timeOffset="18906">3406 133 16,'0'0'25,"0"0"-5,0 0-3,0 0-2,0 0-4,0 0-1,0 0-1,0 0-2,0 0-1,8-10-2,-8 10 0,9-4-2,-9 4 0,14-2 0,-14 2-1,18-2-1,-8 2 1,1 0-1,1-2-1,2 5-5,-14-3-12,13-3-14,-2 8 0,-11-5 0</inkml:trace>
  <inkml:trace contextRef="#ctx0" brushRef="#br0" timeOffset="19438">3407 222 23,'0'0'22,"-1"9"-3,1-9-4,1 10 1,-1-10-3,0 0-1,0 0-3,9 13-2,-9-13 0,0 0-2,13 1-2,-13-1 0,13-1-1,-13 1-1,17-4 0,-17 4 0,21-7 0,-21 7-1,19-3-1,-19 3-4,21-2-7,-21 2-19,14 2-3,-4-2 1,-10 0 0</inkml:trace>
</inkml:ink>
</file>

<file path=xl/ink/ink66.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1:08.296"/>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0 123 20,'0'0'28,"0"0"-4,0 0-3,0 0-3,10 0-4,-10 0-2,0 0-4,0 0-1,0 0-2,-1 14-1,4-2 0,-4-1-2,5 8 2,-4 1-2,1 6-1,1 2 0,-1 1 0,-1 1-1,0 1 1,-1-1-1,0 0 0,0-4 0,-1-5 1,0-5-2,-1-6-1,4 4-6,-1-14-14,0 0-13,-7-11-1,5 0 1</inkml:trace>
  <inkml:trace contextRef="#ctx0" brushRef="#br0" timeOffset="438">122 297 28,'0'0'30,"13"5"1,-2 0-12,-11-5-6,18 0-2,-18 0-6,24 0-2,-12 2-6,-12-2-24,15-2-4,-4 3 0,-11-1 0</inkml:trace>
  <inkml:trace contextRef="#ctx0" brushRef="#br0" timeOffset="922">473 83 27,'0'0'30,"0"0"-1,0 0-8,0 0-6,0 0-3,2 17-4,-2-17 0,4 21-2,-7-12 0,7 13-2,-7-2-2,2 8 1,-2-1-2,-1 4 0,-4 1 0,1 2-1,-2-4 0,5-2 0,-3-2 0,0-6-3,7 2-5,0-22-10,-12 14-16,12-14-1,0 0 0,0 0 0</inkml:trace>
  <inkml:trace contextRef="#ctx0" brushRef="#br0" timeOffset="1266">368 175 19,'0'0'30,"0"0"2,0 0-4,0 0-11,0 0-5,0 0-2,17 3-3,-17-3-1,22-5-1,-9 1-1,8 1-2,-3-3-1,3-2-2,1 5-4,-7-8-16,3 3-14,3 6 0,-6-2 0,4 3 1</inkml:trace>
  <inkml:trace contextRef="#ctx0" brushRef="#br0" timeOffset="1813">786 290 34,'0'0'31,"0"0"0,0 0-8,0 0-9,0 0-3,-19-1-5,19 1-2,-14 17-2,6-5-1,-3 2 0,2 4-1,-2 2 1,4-2-1,0 2 0,3 0 1,2 0-2,2-6 1,2 0 0,-2-14 0,11 14 0,-11-14 0,22-4 0,-11 0 1,2-8-1,-1 0 1,1-4 0,1 2 0,-6-4 1,2 5 0,-6-1 1,3 1-1,-6 0 0,3 4 0,-6-1 0,2 10-1,-3-13 0,3 13-1,0 0 1,0 0-1,0 0-1,0 0 1,0 0 0,0 0 0,0 0-1,0 0 1,-6 19 0,8-8 0,-2 1 0,1 0 0,-1 3 0,1 0 1,1 4-1,3-3 0,-1 0 0,1-3 0,-3-1 1,2-2-1,-4-10-1,11 9 1,-11-9-3,11-9-2,1 9-14,-12 0-17,17-22 0,-8 10 1,-2-3 0</inkml:trace>
  <inkml:trace contextRef="#ctx0" brushRef="#br0" timeOffset="2454">1101 340 51,'-1'19'36,"-2"-10"0,3-9-11,-2 19-10,2-19-4,-10 20-5,10-20-3,-8 20 0,8-20-1,-6 14-1,6-14-1,0 10 1,0-10-1,0 0 0,0 0-2,0 0 0,9-13-2,-9-4-4,11 11-9,-14-16-10,10 3-9,-1-2-1,-2-2 2</inkml:trace>
  <inkml:trace contextRef="#ctx0" brushRef="#br0" timeOffset="3157">1423 0 15,'0'0'30,"0"0"2,0 0-3,7 17-10,-7-17-5,-1 20-3,-5-9-2,8 12-2,-7-4 0,5 7-4,-6-2 0,6 6-2,-3-1 0,2 4 0,-2-2-1,-1-2 1,1 1-1,-3-3 0,2 2-2,-6-7-1,7 10-8,-10-18-12,-1 2-12,11-4-2,3-12 1,-7 11 1</inkml:trace>
</inkml:ink>
</file>

<file path=xl/ink/ink6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1:12.42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112 455 8,'0'0'30,"0"0"3,8 14-6,-8-14-7,-2 25-4,-6-9-3,9 10-3,-11-1-4,8 5-2,-7 4-1,4 2-1,-2-2-1,0 4 0,-3-2-1,1-3 1,0-2-2,-5-7-1,11 0-5,-9-15-9,12-9-18,-11 11-2,11-11 1,-2-17 0</inkml:trace>
  <inkml:trace contextRef="#ctx0" brushRef="#br0" timeOffset="282">98 425 27,'5'-20'31,"10"6"0,-1 4-11,-3-5-4,7 10-5,-7-5-2,6 9-4,-7-2-3,6 6 0,-5 2-1,-1 2-1,-4 3 0,1 2 0,-4 3 0,0-1 1,-3 0-1,-3 1 0,-1 1 0,-2-2 0,-3 3 0,-2-2 1,-2 4-1,-2-2 1,-2-2-2,-1-2-1,2 2-2,-5-10-4,9 4-9,-1-4-15,-1-10-2,14 5 2</inkml:trace>
  <inkml:trace contextRef="#ctx0" brushRef="#br0" timeOffset="1438">448 513 31,'0'0'31,"0"0"-2,0 0-8,-10-1-4,10 1-4,0 0-2,0 0-2,0 0-3,17 2-1,-17-2-2,13-3-1,-13 3-1,20-2 0,-20 2-1,20-1 0,-20 1-2,15-6-6,-2 4-28,-13 2 1,15-9-1,-15 9 0</inkml:trace>
  <inkml:trace contextRef="#ctx0" brushRef="#br0" timeOffset="2032">737 402 18,'0'0'32,"0"0"-1,0 0-2,0 0-11,0 0-5,0 0-4,0 0-2,7 16-2,-7-16-2,-2 18 2,1-8-3,0 6 0,-2 1 0,3 4 0,-3 2-1,3-1 0,-4-1-1,1 1 1,0-1-1,3 0 0,-4-6 0,4-3 0,0-3-1,0-9 1,0 0 0,0 0 0,14-1 0,-7-9 0,2-2 0,2-4 0,5-5 1,-3 0-1,3-3 1,0 1-1,-4 0 1,0 0-1,0 2 1,-1 5-1,0-2 0,-2 4 0,1-1 0,-2 3-1,3 1-1,-4 0-2,8 8-12,-15 3-20,15-13 0,-15 13 0,13-6 0</inkml:trace>
  <inkml:trace contextRef="#ctx0" brushRef="#br0" timeOffset="2657">1101 433 43,'0'0'34,"0"0"-1,-13-10-12,13 10-8,-11 6-5,11-6-3,-17 17-2,6-5-1,-2 1-1,0 3 1,-2 1-1,3 3 0,-1-3-1,1 0 1,3 1-1,2-4 2,3 2-4,3-5 2,2 0-1,-1-11 1,10 11 0,0-9 0,2-5-1,1-2 1,1-3 0,1-5 0,0-1 0,-1-3 1,0 0-1,-2-1 1,-4-1 2,0 5-1,-4-3 0,-1 7 0,-4-2 1,1 12-1,-2-12-1,2 12 0,0 0 0,-12 5-1,12-5-1,-5 18 1,4-6 0,1 3 0,1-2-1,2 2 1,2 0 0,1-3-1,3-2 1,1-1 1,4-3-2,0-2-2,4 8-13,1-9-19,-7-4-1,0-1-1,-12 2 0</inkml:trace>
  <inkml:trace contextRef="#ctx0" brushRef="#br0" timeOffset="3563">1457 0 17,'10'-1'32,"-10"1"0,-3 10-6,9 7-8,-9-6-4,9 18-1,-11-9-4,7 15-3,-5-1 0,0 7-4,-1-1 0,-3 1-1,0 3 1,1-1-2,-4-1 1,4-3-1,1-6 0,0-3 0,1-6 0,3-4-1,1-4-2,0-16-7,10 9-25,-10-9-1,13-9-1,-3-1 2</inkml:trace>
  <inkml:trace contextRef="#ctx0" brushRef="#br0" timeOffset="3985">1663 348 38,'0'0'34,"0"0"0,0 0-9,0 0-11,-10 13-4,8 3-4,-6-2-2,2 6-1,-1 1 0,0 0-1,0 3-1,4-1 0,1 0-1,2-4 1,1-4-1,2 1 0,-3-16 1,15 17-1,-6-16 1,1-2-1,4-8 0,1 1 1,1-4-1,0-6 0,-1 1 1,0-4-1,-2 3 1,-1-1 0,-4 2 0,1 4 0,-3 2 1,-6 11-1,7-15 0,-7 15 0,0 0-1,0 0 0,0 0 1,0 0-1,4 10 0,-4-10 0,1 14 0,1-4 1,-2 1-2,1-1 2,1 2-1,2 0 0,-1 0 0,1 1 0,-1-2 0,-2-1-1,3 1-1,-4-11-1,8 13-3,-8-13-13,0-13-18,0 13 1,8-15-2,-8 15 2</inkml:trace>
  <inkml:trace contextRef="#ctx0" brushRef="#br0" timeOffset="4594">2097 395 27,'0'0'29,"0"0"-2,12 5-9,-12-5-4,14 5-2,-14-5-2,21-2-1,-21 2-1,24-8-2,-24 8 0,25-14-1,-15 4-1,0 3-1,-5-4-1,-5 11 0,4-13-1,-4 13 0,-3-12 0,3 12-1,-20-3 0,7 4 0,-3 2 0,-3 5 0,-2 0 0,-3 5 0,-1 0-1,3 3 1,3 0 0,3 2 0,3-1 0,4 0-1,4 0 1,2-3 0,4 4-1,4-4 1,3 1 0,2-3-1,3 1 1,0-3 0,5-1-1,0 0 2,2-5-1,0 3 0,-2-6 0,0-3-2,3 3-5,-11-8-29,2 0 0,-2-6-1,-4 0 1</inkml:trace>
</inkml:ink>
</file>

<file path=xl/ink/ink6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5:05.78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392 149 37,'0'0'23,"0"0"-1,0 0-2,0 0-6,0 0-2,0 0-4,0 0-2,0 0-2,0 0-1,0 0 0,0 0-1,0 0 0,0 0 1,0 0-1,0 0 0,0 0 0,0 0-1,0 0 1,0 0 0,0 0-2,-12-3 1,12 3-1,-9 2 1,9-2-1,-17 3 0,17-3 0,-20 9 0,10-4 0,-2-1 1,-2 0-1,4 2 0,0-3 0,10-3 0,-23 7 1,13-5-1,0 1 0,10-3 1,-20 7-1,10-3 0,-1 2 1,-1-2-1,2 2 0,-3-1 0,2 2 0,-1-1 0,1 1 0,1-1 1,-2 0-1,12-6 0,-20 11 1,20-11-1,-17 9 0,17-9 1,-16 7-1,16-7 1,-15 8 0,15-8 0,-12 6-1,12-6 1,-11 6 0,11-6-1,0 0 1,0 0-1,-12 5 1,12-5-1,0 0 0,0 0 1,0 0-1,0 0 0,0 0 1,0 0 0,0 0-1,0 0 0,0 0 1,0 0-1,0 0 0,0 0 1,0 0-1,0 0 0,0 0 0,0 0 0,0 0 0,0 0 0,0 0 0,0 0 0,0 0 0,0 0 1,0 0-1,0 0 0,0 0 0,0 0 0,0 0 0,0 0 0,0 0 0,0 0 0,0 0 0,0 0 0,0 0 0,0 0 0,0 0 0,0 0 0,0 0 0,0 0 0,0 0 0,9 9 0,-9-9 0,0 0 1,0 0-1,11 13 0,-11-13 0,11 7 0,-11-7 0,15 7 0,-15-7 0,19 8 0,-8-5 0,1-1 1,2 1-1,-3 1 0,0-1 0,3-1 0,2 2 0,1-1 0,1 0 0,0 0 0,0 2 0,2-1 0,2-1 0,-1 3 0,-1-2 0,-4 2 0,4-1 0,-3 2-1,-1 0 1,0 1 0,-2 0 0,-4-1-1,1-3 1,-11-4 0,19 11-1,-19-11 1,10 4 0,-10-4 0,0 0 0,11 2-1,-11-2 0,0 0-5,0 0-10,-10-2-21,10 2-1,-15-3-1,15 3 0</inkml:trace>
  <inkml:trace contextRef="#ctx0" brushRef="#br0" timeOffset="1625">1238 0 33,'3'-12'31,"-3"12"-3,0 0-8,0 0-5,0 0-6,0 0-4,0 0 0,-3 9-2,3-9 1,-10 14-1,4 0 0,-5-4 0,-1 7 0,-5 0-1,4 6-1,-7 0 1,0 1-1,-6 3 0,1 0-1,-3-1 1,-1-1-1,-2-3 1,-1 0-1,0-2 0,1-4 0,3 0 0,-2-6 0,2-1 0,5-6 0,2-2 0,4-4 0,3-2-1,3-3 1,5-3-1,4-4 1,6-2-1,3-3 1,4-1-1,2-1-1,2-4 2,1 1 0,1 3-1,-1-1 1,-3 2 1,-1 2-2,-2 3 2,-2 4-1,-2 2 2,-6 10-2,10-16 1,-10 16-1,0 0 1,0 0-1,11-8 1,-11 8-1,0 0 0,0 0 1,12 3-1,-12-3 1,14 12-1,-6-2 1,1 0 0,2 5 0,1-1 0,3 3 0,0-1 0,4 4 0,0-7 0,4 4 1,1-5-1,4 0 0,0-3-1,2-3 1,0 1-1,-4-2 1,1-1-1,-4-1 0,-2 0 0,-6 0 0,0 0-1,-15-3 0,13 14-5,-13-14-14,-10 3-17,10-3-1,-20 10 0,7-5 0</inkml:trace>
</inkml:ink>
</file>

<file path=xl/ink/ink6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5:08.781"/>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 contextRef="#ctx0" brushRef="#br0">20 304 17,'-10'11'20,"10"-11"1,0 0-2,-10 5-2,10-5-4,0 0-1,0 0-3,0 0 0,0 0-2,0 0 1,0 0-2,14 8 0,-14-8 0,20-1-2,-6-2-1,4-1-1,3-2-1,3 2 0,-3-3-1,3 1 1,-1-1-1,2 1 0,-2 1-2,-4-3-1,0 12-9,-19-4-15,21-10-9,-21 10-2,12 0 2</inkml:trace>
  <inkml:trace contextRef="#ctx0" brushRef="#br0" timeOffset="781">66 457 45,'0'0'28,"11"-4"-3,1 7-3,-12-3-7,21-2-5,-21 2-4,24-2-1,-13-2-2,4 5-1,-1-2 0,1 1-1,1-2-2,-2-2-2,7 5-9,-8-5-22,4-4-1,3 2 0,-6-5 0</inkml:trace>
  <inkml:trace contextRef="#ctx0" brushRef="#br0" timeOffset="1453">675 396 30,'0'0'33,"0"0"0,10 14-9,-10-14-7,-6 14-6,6-14-5,-12 21 0,0-11-2,6 5-2,6-15 0,-16 17 1,16-17-2,-12 15 1,12-15-2,0 0-1,0 0-9,0 0-22,4-17-3,2 7-2,-2-5 1</inkml:trace>
  <inkml:trace contextRef="#ctx0" brushRef="#br0" timeOffset="1906">961 0 39,'0'0'27,"10"0"-5,-10 0-3,0 0-3,0 0-6,0 0-3,0 0 0,0 0-1,0 0-1,12 11 0,-12-11-1,0 0 1,0 0-3,11 9 1,-11-9-1,11 15 0,-8-4 0,2 5-1,-1 4 0,-1 3 1,-3 7-2,-1 2 1,-2 1 0,-1 2 0,0-2-1,0 1 0,-2-6 0,2-2 1,0-6-1,1-5 0,2-2-1,1-13 1,-1 14-2,1-14-2,0 0-9,0 0-22,0 0-2,-2-16-1,2 16 0</inkml:trace>
  <inkml:trace contextRef="#ctx0" brushRef="#br0" timeOffset="3312">1336 57 22,'0'0'23,"7"-10"-2,-7 10-2,0 0-4,0 0-2,0 0-5,0 0-2,0 0-1,-17 13-2,17-13 0,-13 15 0,7 0 1,-7-1-1,5 6 0,-4 0-1,2 4-1,0-1 0,3 1 0,0 1-1,5-5 1,2-2 0,5-4 0,-5-14 0,22 10 1,-7-14 0,5 1 0,0-7 2,3-1-2,0-7 0,1 2 0,-4-7 1,0 3-2,-7-5 1,-3 0-1,-8 2 0,-7-1-2,-5 8 0,-10 2-3,-1 12-9,-15-2-13,2 6-10,-1 8-2,2 1 2</inkml:trace>
</inkml:ink>
</file>

<file path=xl/ink/ink7.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43" units="1/in"/>
          <inkml:channelProperty channel="F" name="resolution" value="6.33226E-7" units="1/dev"/>
        </inkml:channelProperties>
      </inkml:inkSource>
      <inkml:timestamp xml:id="ts0" timeString="2011-10-13T01:44:50.133"/>
    </inkml:context>
    <inkml:brush xml:id="br0">
      <inkml:brushProperty name="width" value="0.04667" units="cm"/>
      <inkml:brushProperty name="height" value="0.04667" units="cm"/>
      <inkml:brushProperty name="color" value="#177D36"/>
    </inkml:brush>
  </inkml:definitions>
  <inkml:traceGroup>
    <inkml:annotationXML>
      <emma:emma xmlns:emma="http://www.w3.org/2003/04/emma" version="1.0">
        <emma:interpretation id="{7C2CA431-8017-46D6-8E5F-E666E7050734}" emma:medium="tactile" emma:mode="ink">
          <msink:context xmlns:msink="http://schemas.microsoft.com/ink/2010/main" type="inkDrawing" rotatedBoundingBox="15964,6161 23647,5880 23652,6004 15969,6285" shapeName="Other">
            <msink:destinationLink direction="with" ref="{4C46351C-74CE-4607-A175-554C6D36722F}"/>
          </msink:context>
        </emma:interpretation>
      </emma:emma>
    </inkml:annotationXML>
    <inkml:trace contextRef="#ctx0" brushRef="#br0">7133 7 8,'0'0'12,"-9"6"-1,9-6-1,-10-5-2,10 5-1,-10-2-2,10 2-1,-13-1 0,13 1-1,-15 0-1,6 0 0,-2-1 0,0 1 0,0-1 0,-2 1 1,-1-3-1,-4 4 0,1-1-1,-7 3 1,1-3-1,-4 1 0,-3 0-1,-2-1 1,-4 3-1,1-3 0,-6 5 0,1-3-1,-6 2 1,1 0 0,-2 0 0,-2 3 0,-4-2-1,1 0 2,-4 1-1,-1 0 0,1-1 0,-2 2 0,-3-1 0,1 0 1,-1 0-1,0-2 0,0 2 0,-1 0 0,2-2-1,-2-1 1,3 2 1,-1 0-2,1 1 2,4 0-1,-4 0 1,3-1-1,2 1 0,-1-1 0,2-2 0,1-2 0,-2 1 1,2-1-2,1-1 1,1 1 1,1 1-1,0 0 0,1 0 1,1 2-1,0 0 1,-1-1 0,3-1 0,-3 1 1,-2 0-1,2 0 2,-1 1-1,0 0 0,-2-1 0,4 3 0,-4-2-1,2 2 0,0-2 0,3 1 1,-3-3-1,4 1 1,-2-3 0,0 0 0,0-2 0,2 1 0,-2 0-1,3-2 0,-3 3 0,3-1 0,-3 2-1,2-1 0,-1 4 1,-1-1-1,1-1 0,-2 1 0,0 1 1,-1-2-1,0 0 1,-1-3 0,0 1 0,1-1-1,-3-1 1,1-1 1,-1 2-1,-1-1-1,3 2 1,-2 0-1,1 2 0,-2 1 1,4 0-1,-1-1 0,1-1 0,1 1 0,0-2 0,3-2 1,-1 0-1,4 0 0,-3-2 1,2 1-1,0-1 0,0 2 0,0-2 0,-3 3 1,0 2-2,0-1 1,0 3 0,1-3 0,-2 4-1,3-2 1,0 1 0,3-2 0,1-1 0,0 2 0,1-5 1,1 4-1,2-4 0,-1 3 1,0-1-1,-1 1 0,0 1 0,1-1-1,-1 3 1,-1-1 0,3 1 0,-1-1 0,1 2 1,2-1-1,0 0-1,1-2 2,3-1-1,2 0 0,-1 0 0,0-1 0,1 0 0,1-2 0,1 2-1,0-1 1,-1 0 0,2 2 0,-1 2 0,3 1 0,1-1-1,-1 3 2,3-2-1,-2 2 0,3-2 0,1 1 1,2-3-1,-3 1 1,3-2-1,-2 2 1,0-4-1,-2 4 1,2-2-1,-1 1 0,0 0 0,3 0 0,-2 0 1,1 0-1,2 1 0,0-1 0,-1 2 0,2-1 0,0 1 0,0-2 0,1 3 0,-1 0 1,0-2-1,1 4 0,1-3 1,-2 0 0,2 0 0,0 1-1,0-2 1,3 3 0,-1-4 0,10-1 0,-18 3-1,18-3 1,-10 2 0,10-2-1,0 0 1,0 0-1,-9 3 0,9-3 1,0 0-1,0 0 0,0 0 0,0 0 0,0 0-1,0 0 1,0 0 0,0 0-3,0 0-1,0 0-3,11-5-8,-11 5-18,10-3-3,7 2 1</inkml:trace>
  </inkml:traceGroup>
</inkml:ink>
</file>

<file path=xl/ink/ink70.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10-02-12T02:35:37.453"/>
    </inkml:context>
    <inkml:brush xml:id="br0">
      <inkml:brushProperty name="width" value="0.03528" units="cm"/>
      <inkml:brushProperty name="height" value="0.03528" units="cm"/>
      <inkml:brushProperty name="color" value="#00B050"/>
      <inkml:brushProperty name="fitToCurve" value="1"/>
      <inkml:brushProperty name="ignorePressure" value="1"/>
    </inkml:brush>
  </inkml:definitions>
  <inkml:trace contextRef="#ctx0" brushRef="#br0">384 3042 4,'0'0'18,"11"-15"-2,-11 15-4,14-20-3,-8 8-2,4 1-1,-4-4-1,4 1-2,-2-3 2,3 1-2,-1-2 0,1 2 0,-1-5 0,1 2 0,0-3 0,1 3-1,-1 1 0,1-1 0,1-1-1,1 2 0,-1 1-1,-2 2 1,2-1-2,-3 3 1,2 0 0,-2 1 0,1 3-1,-1-1 1,-10 10 0,20-16 0,-20 16 0,18-16 0,-9 8 0,4-1 0,0 0 0,-2-3 0,5 1 0,-1-2-1,1 1 2,2-4-2,1 3 1,-1-3 0,1 0 1,1 2-1,2 1 0,-1-2 0,0 1 0,-2 3 0,0-2 0,-1 3 0,1-2 0,-2 1 0,0 1 0,-1-1 0,1 2 0,2-1 0,-5 1 0,5-2 0,-3 3 0,2-1 0,-1-2 0,-1 3 0,1-2 0,-1 1 0,3-1 0,-1 1 0,1 2 0,-2-1 0,3 1 0,0 1 0,-1-2 0,5 2 1,-5-2 0,3 2 0,-1-3 0,4 3 1,-3-3-1,0 1 1,0-1 0,-1 0 0,-4 2-1,1 0 1,-4 2-1,1 0-1,-15 5 0,14-5 1,-14 5-1,0 0-1,0 0-1,3 10-6,-3-10-13,0 16-10,-12-11 1,6 9 0</inkml:trace>
  <inkml:trace contextRef="#ctx0" brushRef="#br0" timeOffset="2593">96 3280 8,'0'0'13,"0"0"-2,0 0-1,0 0-1,0 0-2,0 0 0,8-10-2,-8 10 0,0 0-3,0 0 1,0 0-1,0 0 1,4-10-1,-4 10 0,0 0-1,0 0 0,0 0 1,0 0-1,0 0 0,11-11 0,-11 11 1,0 0 0,0 0 0,14-11-1,-14 11 1,0 0 0,10-14 0,-10 14-1,6-13 0,-6 13 0,10-18 0,-3 6 0,-1 1 0,1 0 0,0-2 0,2 2 0,-2-1 0,-7 12-1,13-20 1,-13 20-1,14-15 1,-14 15-1,13-16 0,-13 16 0,14-14 0,-14 14 0,12-10 1,-12 10-1,10-9 0,-10 9 0,0 0-1,10-9 1,-10 9 0,0 0 0,11-8 0,-11 8 0,9-10 0,-9 10 1,11-13-1,-11 13 0,12-14 0,-12 14 0,12-11 0,-12 11 0,14-11 0,-14 11 0,13-11 1,-13 11-1,11-9 0,-11 9 0,11-9 0,-11 9-1,0 0 2,13-9-2,-13 9 1,0 0 0,14-10 0,-14 10 0,10-7 0,-10 7 1,13-9-2,-13 9 2,13-11-1,-13 11 0,12-10 0,-12 10 0,13-12 0,-13 12 0,13-12 0,-13 12 0,14-14 0,-14 14 0,16-16 0,-7 6 0,-9 10 1,16-18-1,-16 18 0,17-17 1,-17 17-1,13-19 1,-13 19-1,11-13 1,-11 13-1,13-12 1,-13 12-1,10-10 1,-10 10-1,10-10 0,-10 10 0,10-12 1,-10 12-2,9-10 2,-9 10-2,8-13 1,-8 13 0,11-13 0,-11 13 0,8-13 0,-8 13 0,10-13 0,-10 13 0,11-12 0,-11 12 1,12-13-1,-12 13 0,11-13 0,-11 13 0,13-15 0,-13 15 0,10-12 0,-10 12 0,11-13 0,-11 13 0,14-15 0,-14 15 0,14-12 0,-14 12 0,14-17 0,-6 7 1,0 0-1,0 0 0,0-1 0,0 0 1,0 1-1,-2 0 0,1 0 0,-7 10 0,11-14 0,-11 14 0,10-10 0,-10 10 0,0 0 0,13-11 0,-13 11-1,0 0 1,13-8 0,-13 8 0,0 0 0,14-5 0,-14 5 0,11-6 0,-11 6 0,12-8 0,-12 8 0,12-7 0,-12 7 0,13-11 1,-13 11-1,16-8 0,-16 8 0,17-9 0,-17 9 0,19-10 0,-9 5 0,2-1 0,-1 1 0,-1-3 0,2 2 0,-1-2 0,2 2 0,0-1 0,-2 0 0,1 0 0,-1 2 0,-11 5 0,20-10 0,-20 10 0,16-10 0,-16 10 0,19-9-1,-19 9 1,17-8 0,-17 8 0,17-8 0,-17 8 0,19-8 0,-8 3 0,-1 0 0,0-1 0,1 1 1,2-1-1,-1 2 0,-1-1 0,-1 2 0,2 0 0,-2-1 0,1 3-1,1-1 1,-12 2 0,20-5 0,-10 1 0,3 1 0,-2 1 0,2-3 0,0 2 0,-4-1 0,4-1 0,-4 2 1,3-1-2,-3 0 1,1 0 0,0 1 0,0-1 0,0 2 0,0 0 0,0 0 0,1-1 0,-1 0 0,1 2 0,0 0 0,0-1 0,1-1 0,1 1 0,1 0 0,-2 2 0,0-3 0,2 2 0,0-4-1,3 4 2,-2-1-1,1 0 1,0-2 0,0 1-1,1-1 2,0-1-2,0 2 1,-2-3 0,-2 2-1,0 1 1,-3 1-1,-10 2 0,17-6 0,-17 6 0,0 0-1,10-1-1,-10 1-5,0 0-10,0 13-15,-11-13 1,5 10 0</inkml:trace>
  <inkml:trace contextRef="#ctx0" brushRef="#br0" timeOffset="5875">0 1191 16,'0'0'17,"0"0"-2,0 0-3,10 3 0,-10-3-2,0 0 0,0 0-1,0 0 0,0 0-2,0 0-1,0 0-1,0 0-2,0 0 0,10 4-1,-10-4 0,0 0 0,0 0-1,11 5 0,-11-5 0,0 0 1,10 15-1,-10-15 0,9 12-1,-9-12 1,11 15 0,-11-15-1,12 18 1,-12-18-1,13 16 0,-13-16 1,14 17-1,-14-17 1,14 17-1,-14-17-1,19 18 2,-19-18-2,19 19 1,-9-8 0,1-1 0,2 0-1,-4-4 1,2 4 0,-11-10 0,19 18 0,-19-18 0,17 13 0,-17-13 0,16 13 0,-16-13 1,11 15-1,-11-15 0,16 12 0,-16-12 0,14 14 0,-14-14 0,17 13 0,-7-4 0,2-1 0,-2 1 0,-1-1 0,1 0 0,0 0 0,0-1 0,1-2 0,-11-5 0,19 11 1,-9-6-1,-10-5 0,18 8 0,-18-8 0,18 11 1,-18-11-1,15 14 0,-15-14 0,15 13 0,-15-13 0,14 12 0,-14-12 0,16 10 0,-16-10 0,13 8 0,-13-8 0,13 9 0,-13-9 0,14 11 0,-14-11 0,13 13 0,-13-13 0,16 12 0,-16-12 0,17 10 1,-17-10-1,16 10 0,-16-10 0,20 7 0,-10-1 0,0-3 1,3 3-1,-13-6 0,20 9 0,-10-4 1,1 1-1,-1 0 0,0 0 0,0-1 0,-10-5 0,20 10 0,-20-10 0,14 9 0,-14-9 0,13 9 0,-13-9 0,13 4 0,-13-4 1,13 7-1,-13-7 0,13 4 0,-13-4 0,13 6 0,-13-6 1,13 5-1,-13-5 0,15 7 0,-15-7 0,15 8 0,-15-8 0,14 7 1,-14-7-1,19 8 0,-9-5 0,-10-3 0,18 8 0,-8-5 0,-10-3 0,18 8 0,-18-8 0,20 7 0,-10-4 0,3-1 0,-3 2 0,1-1 0,2-2 0,0 0 0,0 1 1,0-1-1,-2 1 0,1-1 0,0 1 0,-2-1 0,0 0 1,-10-1-1,17 3 0,-17-3 0,13 3 0,-13-3 0,12 0 0,-12 0 0,11 2 0,-11-2 0,0 0 0,13 2 0,-13-2 0,0 0 0,14 2 0,-14-2 0,11 4 0,-11-4 0,12 3 0,-12-3 0,14 4 0,-14-4 0,15 6 0,-15-6 0,19 4 0,-8-3 0,0 3 0,1-3 0,3 1 1,-3-1-1,2 0 0,-1 1 0,1-2 0,-2 1 0,0-1 0,-2 0 0,-10 0 0,19 1 0,-19-1 0,17 0 1,-17 0-1,14 0 0,-14 0 0,15 2 0,-15-2 0,12 1 0,-12-1 1,11 1-1,-11-1 0,13 2 0,-13-2 0,13 3 0,-13-3 0,16 1 0,-16-1 1,16 0-1,-16 0 0,16 0 0,-16 0 0,15 0 0,-15 0 0,16 2 0,-16-2 0,14 1 0,-14-1 0,15 2 1,-15-2-1,15 2 0,-15-2 0,11 2 0,-11-2 0,10 2 0,-10-2 0,0 0 0,0 0 0,12 3-1,-12-3 2,0 0-1,10 3 0,-10-3 0,0 0 0,12 1 0,-12-1 0,0 0 0,14-1 0,-14 1 0,11-1 1,-11 1-1,12-1-1,-12 1 1,14 0 1,-14 0-1,12 0 0,-12 0 0,13-1 0,-13 1 0,14-1 0,-14 1 0,14-2 0,-14 2 0,12 0 0,-12 0 0,0 0 1,13 2-1,-13-2 0,0 0 0,0 0 0,0 0 2,0 0-2,0 0 0,0 0 1,0 0-1,0 0 0,0 0 0,0 0 0,0 0 0,0 0 0,0 0 0,0 0 0,0 0 0,0 0 0,0 0 0,0 0 0,0 0 0,0 0 0,0 0-1,0 0 1,0 0 0,0 0 0,0 0 0,0 0 0,0 0 0,0 0 0,0 0 0,10 7 1,-10-7-1,0 0 0,0 0 0,0 0 0,0 0 0,0 0 0,0 0 0,0 0 0,0 0 0,0 0 0,0 0 0,0 0 0,0 0 0,0 0 0,0 0 0,0 0 0,0 0 0,0 0 0,10 2 0,-10-2-1,0 0 1,0 0 0,0 0 0,0 0 0,0 0 0,0 0 0,0 0 0,0 0 0,0 0 0,0 0 1,10 9-1,-10-9 0,0 0 0,0 0 0,0 0 0,0 0 0,0 0 0,0 0 0,11 2 0,-11-2 0,0 0 0,10 3 1,-10-3-1,0 0 0,12 1 0,-12-1 0,0 0 0,0 0 1,11 4-2,-11-4 2,0 0-2,0 0 2,12 4-2,-12-4 2,0 0-1,0 0 0,0 0 0,0 0 0,10 3 0,-10-3 1,0 0-1,0 0 0,0 0 0,0 0 0,10 0 0,-10 0 0,0 0 0,0 0 0,0 0 0,0 0 0,0 0 0,0 0 0,0 0 1,0 0-1,0 0 1,0 0-2,0 0-2,0 0-10,0 0-18,0 0-4,0 0 0,-12-9-2</inkml:trace>
  <inkml:trace contextRef="#ctx0" brushRef="#br0" timeOffset="12937">2524 1605 51,'0'0'29,"0"0"0,0 0-7,3-10-8,-3 10-4,0 0-2,0 0-3,0 0-1,3 16-1,-3-16-2,-2 18 0,0-3 0,0 7 0,-1 3-1,0 4 1,0 4 0,-2 6-1,-1 2 1,-2 2-1,-1-2 1,-1 2-1,0-4 0,-2-3-1,1-7 1,0-5-2,3-3 0,1-10-4,8-2-7,-1-9-10,-8-16-11,14-1-2,-2-5 1</inkml:trace>
  <inkml:trace contextRef="#ctx0" brushRef="#br0" timeOffset="13328">2522 1644 13,'0'0'26,"6"-21"-2,-1 7-6,2 2-3,-4-6-6,10 6-3,-7-2-1,5 3-1,-1-4 0,3 6-1,-1-4 0,3 8-1,-5-1-1,3 6 1,-3 3-1,-1 3 0,-3 4 0,-1 4 0,-2 5 0,-1 2 1,-5 2 0,0 2-1,-4 0 1,-2 1 0,-1-1-1,0 0 1,-4-4-1,2 0 0,-1-6 0,2 1 0,0-6-1,1-4 1,10-6-1,-17 5 1,17-5-1,-10-7 0,10 7 0,-5-10 0,5 10 0,0 0-1,-5-12 1,5 12 0,0 0 1,0 0-1,15 4 1,-15-4 0,14 17 0,-3-5 1,-2 1-1,2 4 2,-3-3 0,1 3-1,-2-2 0,2 3 0,-5-3 0,4 1-1,-5-1 0,1 0 0,-1-1 0,-1-3-2,3 2-2,-5-13-9,3 14-18,-3-14-6,0 0 0,0 0 0</inkml:trace>
  <inkml:trace contextRef="#ctx0" brushRef="#br0" timeOffset="14062">2812 1886 40,'0'0'31,"0"0"-3,17 9-6,-17-9-8,12 1-3,-12-1-2,13-1-3,-13 1 0,17-7-1,-17 7-1,16-12 0,-16 12-1,14-14-1,-11 4 0,-3 10-1,7-15 0,-7 15 0,2-13 0,-2 13-1,0 0 0,-10-11 1,10 11-1,-12-2 0,12 2-1,-14 3 1,14-3 0,-13 10 0,13-10-1,-13 15 1,7-5 0,1 1-1,-1 4 1,2-1 0,2 3 0,-1 0 0,1 1 0,1 0 0,2-2 0,-1 0 0,2-4 1,0-1-1,-2-11 0,5 13 0,-5-13 0,11 12-2,-11-12 2,12 11-1,-12-11 1,13 12-1,-13-12 1,9 12-1,-9-12 2,6 11-2,-6-11 1,3 12 0,-3-12 0,2 14 1,-2-14-1,2 14 0,-2-14 0,1 11 0,-1-11 1,0 0-1,-1 13 0,1-13 0,0 0 0,-7 14 0,7-14 1,0 0-1,-7 11 0,7-11 0,0 0 1,0 0-1,0 0 0,0 0 0,-10 2 0,10-2 0,0 0 0,0 0 0,0 0 0,-8-10 0,8 10 0,0 0 0,0 0 0,0 0 0,0 0-1,0 0 1,0 0-1,0 0-1,0 0 0,-6-13-3,6 13-6,0-11-5,0 11-20,3-11-1,-3 11 1,3-14 2</inkml:trace>
  <inkml:trace contextRef="#ctx0" brushRef="#br0" timeOffset="15453">2923 1869 8,'0'0'10,"0"0"-2,0 0-1,0 0-4,0 0-2,0 0-3,0 0-1,0 0-3,0 0-2,0 0-1</inkml:trace>
  <inkml:trace contextRef="#ctx0" brushRef="#br0" timeOffset="15703">2923 1883 11,'0'0'14,"0"0"-2,-7 9-4,7-9-1,0 0-2,0 0 1,1 11-1,-1-11 2,0 0 1,13 6 1,-13-6-2,12 0 1,-12 0 0,15-4 0,-15 4-1,13-9 0,-13 9-1,15-12-2,-10 2 1,-5 10-1,12-17 0,-12 17-1,8-16-1,-8 16-1,5-19 1,-5 19-2,0-19 2,0 19-1,-5-14 0,5 14-1,-7-10 0,7 10 0,-13-6 0,13 6 0,-13 2 0,13-2 0,-18 8 0,18-8-1,-17 11 1,17-11 0,-15 13 0,15-13 0,-13 17 0,13-17 0,-11 19 0,5-9-1,3 1 1,-1 3 0,-2 0 0,2 1 0,-2 0 0,3 2 0,0-2 0,-2 1 0,3-2 0,1-1 0,2 0 1,1-3-2,3 2 1,-5-12 0,15 18 1,-5-9-2,2-1 1,0-2 0,1-2 0,1-1 1,-1-3-1,-1 4 1,-12-4-1,18-2-1,-8 4-5,-10-2-13,0 0-16,0 0 1,0 0-1,0 0 0</inkml:trace>
  <inkml:trace contextRef="#ctx0" brushRef="#br0" timeOffset="17125">3326 1824 34,'0'0'24,"0"0"0,0 0-1,0 0-5,0 0-3,0 0-3,0 0-2,0 0-2,0 0-1,0 0-3,0 0-1,0 0 0,0 0-2,0 0 0,0 0-1,0 0 1,0 0-1,0 0 0,10 8 0,-7 2 1,-2 2-1,3 5 1,-3 6 0,2 1-1,-1 2 1,-2 3-1,-2 1 0,1-1 0,-2 0 1,-2-1-2,0-2 2,0 1-2,-3-4 1,1-3 0,0-3 0,1-2 0,-1-4 0,7-11 0,-14 9 0,14-9 0,-17-3 0,17 3 0,-20-9 0,7 3 0,0-2-1,-2-1 0,1 4-2,-2-5-4,16 10-14,-13-8-15,6-2 0,4-1-1,3-4 0</inkml:trace>
  <inkml:trace contextRef="#ctx0" brushRef="#br0" timeOffset="17750">3310 1595 33,'11'-8'33,"-11"8"0,0 0-9,0 0-6,0 0-6,0 0-3,0 0-3,0 0-1,3 11-4,-3-11-1,7 17-6,-7-17-11,-2 13-17,10-2-2,-3 0 2,6 6-1</inkml:trace>
  <inkml:trace contextRef="#ctx0" brushRef="#br0" timeOffset="18250">3611 1793 14,'0'0'29,"0"0"-3,0 0-2,0 0-5,0 0-5,0 0-3,0 0-3,0 0-2,0 0-2,0 0 0,11 9-1,-11-9 0,13 1-1,-2-1 1,-11 0-1,21-7 0,-21 7-1,20-12 0,-20 12 0,16-16 0,-16 16 0,10-18 0,-10 18-1,4-16 1,-4 16-1,-2-15 1,2 15-1,0 0 1,-15-7-1,15 7 0,-17 7 0,7 1 0,0-1 0,1 5 0,-1 0 1,1 0-1,1 0 0,0 2 0,3-1 1,-1-1-1,3 0 0,1 1 1,1 0-1,2 2 0,1-4 0,1 1 0,2 0 0,0-2 0,-5-10 0,14 14 0,-14-14 1,17 5-1,-6-6-1,-1-6-1,7 6-7,-11-12-17,5 3-8,2 2-3,-3-2 1</inkml:trace>
  <inkml:trace contextRef="#ctx0" brushRef="#br0" timeOffset="18906">4056 1678 45,'0'0'34,"10"-6"-3,-10 6-7,0 0-5,-4-13-5,4 13-2,0 0-5,0 0-2,-9 5-2,9-5-1,-17 18-1,9-5-1,-4 5 1,2 1-1,-1 5-1,-1-2 2,4 1-2,2-2 1,1-1 0,4-4 0,2-1 0,3-3 0,-4-12 0,12 16 0,-2-12 0,0-4-1,2-3 0,0-5-1,7 2-7,-11-14-15,9 5-13,-1-3 0,-1-2 0,0 0-1</inkml:trace>
  <inkml:trace contextRef="#ctx0" brushRef="#br0" timeOffset="19343">4437 1216 35,'-14'15'32,"3"10"1,1 6-9,-8-5-7,12 15-6,-11-8-2,12 9-4,-6-9 0,6 6-1,1-7-2,2 1 0,1-4-1,2-3 1,-1-1-1,3-2-1,0-3-2,-3-7-4,7 4-8,-9-7-21,2-10 0,0 0-2,-1-17 2</inkml:trace>
  <inkml:trace contextRef="#ctx0" brushRef="#br0" timeOffset="19640">4282 1456 44,'0'0'35,"0"0"2,16 16-7,-16-16-12,29 3-5,-14-7-6,9 4-3,-2-3-2,3 2-2,5 1-5,-9-9-15,2 7-16,4 0 0,-1-2-2,2 3 1</inkml:trace>
  <inkml:trace contextRef="#ctx0" brushRef="#br0" timeOffset="20250">5127 1221 36,'10'-5'35,"-10"5"-1,10 8-8,-10-8-8,1 16-4,-1-16-2,-3 30-5,0-12-2,5 9-2,-5-2-1,4 6-1,-2-1 0,1 4 0,1-3-1,-2 3 1,1-3-2,0-1-1,2 3-4,-11-12-6,15 1-22,-9-8-2,3-14-3,-7 11 3</inkml:trace>
  <inkml:trace contextRef="#ctx0" brushRef="#br0" timeOffset="20547">5131 1407 30,'20'0'34,"-20"0"0,17 0-7,2 8-9,-6-11-7,11 3-3,-5-8-3,8 0-2,-3-1-5,-1-7-7,6 1-16,-3 0-9,-9-9 0,1 5 0</inkml:trace>
  <inkml:trace contextRef="#ctx0" brushRef="#br0" timeOffset="20765">5378 1117 35,'-4'12'33,"-2"0"3,5 1-6,4 12-10,-10-7-7,14 15-4,-12-6-3,9 9-3,-5-3-1,3 3-1,-2-1 0,1 2-1,-2-4 0,1 1 1,0-1-1,-2-4-1,2 0 0,-1-9-3,4 6-6,-3-26-13,-7 13-13,7-13-1,10-7 1,-2-3 0</inkml:trace>
  <inkml:trace contextRef="#ctx0" brushRef="#br0" timeOffset="21047">5557 1455 28,'16'1'35,"-16"-1"1,0 0-4,15 24-12,-15-24-6,0 29-4,-2-11-4,11 7-2,-6-2-2,6 3 0,-1-3-1,4-5 0,1-6-1,3-5 1,-1-12 0,1-2 0,0-12 0,-1-3-1,-2-7 1,-3 1-1,-4-1 0,-7 0-2,-3 7 0,-10 0-3,0 11-2,-15-2-5,10 17-6,-14-4-15,7 5-4,3 0 1,2 3 2</inkml:trace>
  <inkml:trace contextRef="#ctx0" brushRef="#br0" timeOffset="21781">6366 1188 19,'0'0'31,"-3"-10"0,3 10-4,0 0-4,-14 4-7,10 11-3,-11-10-2,5 12-5,-6-4-1,2 7-3,-2-3 0,5 2-1,-2-2 0,6-2-1,4-3 1,3 1-2,3-3 2,-3-10-1,13 16 0,-3-7 0,3-3 0,-2 1 0,1-1 0,2 2 0,-14-8-1,13 17 1,-9-6 0,-4 1 0,-4 2 0,-3 2 1,1 1-1,-4 2 0,-3 0 0,3 1 1,-4-5-1,4-1 0,1-1-1,-1-6-1,10-7-2,-14 4-5,14-4-9,0 0-17,7-24-1,3 8-1,3-5 1</inkml:trace>
  <inkml:trace contextRef="#ctx0" brushRef="#br0" timeOffset="22312">6545 1371 15,'0'0'19,"0"0"0,0 0 2,15-5 0,-15 5-2,0 0-2,-1-11 0,1 11-3,0 0-2,0 0-3,0 0-3,0 0-2,0 0-1,5 12-1,-5-12-1,-7 20 0,2-8 0,1 3-1,0 0 0,1-1 0,-1-1-1,4-13-1,-5 16-2,5-16-5,0 0-12,0 0-16,9-22-1,-5 7 0,-1-4 1</inkml:trace>
  <inkml:trace contextRef="#ctx0" brushRef="#br0" timeOffset="22640">6552 1086 34,'0'0'32,"-11"-1"2,11 1-5,0 0-13,-4 10-11,4-10-7,15 9-15,2-2-15,-6-6-1,11 6 0,-4-4 1</inkml:trace>
  <inkml:trace contextRef="#ctx0" brushRef="#br0" timeOffset="23156">6815 1233 36,'11'-4'31,"-11"4"1,0 0-9,14 11-6,-14-11-6,10 22-2,-11-10-2,6 10-1,-8-2-2,3 5-1,-4-1-1,1 1-1,-2-6 0,1-3 0,-1-4 0,3-1-1,2-11 0,0 0 0,0 0 1,0 0-1,10-19 0,-2 5 0,2-5 0,0-3 0,3-1 0,0 2 1,-3 2-2,0 4 2,-2 4-1,-8 11 1,13-10-2,-13 10 2,9 9-1,-6 1 0,-2 1 1,1 3-1,0-1 1,-1 5 0,-2-4 0,1 4 0,-2-3 0,2 2 0,0-2-1,0-4 1,2 1-1,0-2-1,-2-10 0,2 13-1,-2-13-5,0 0-11,11-9-19,-11 9 1,15-21-3,-2 10 3</inkml:trace>
  <inkml:trace contextRef="#ctx0" brushRef="#br0" timeOffset="23687">7279 1180 37,'10'-8'36,"-10"8"1,0 0-1,0 0-15,-11 5-9,8 5-5,-11-4-3,5 8-2,-7-1 0,5 7-1,-2-2-1,1 1 0,2-1 1,2-1-2,3-1 1,1-3 0,3-1 0,1-12-1,5 13 1,-5-13-1,10 8-2,-10-8-1,16 3-3,-16-3-5,23-2-6,-23 2-5,23-8-3,-11-1 0,12 6 3,-10-9 6,9 6 8,-3-3 9,0-3 9,5 4 8,-6-5 5,4 8 3,-11-7-2,11 11-3,-16-9-6,13 10-2,-20 0-4,17-6-2,-17 6-3,17-8 0,-17 8-1,15-9 0,-15 9-1,14-13 0,-14 13 0,6-18 0,-6 8 0,0 10-1,-3-15 1,3 15-1,-13-7 0,3 7 0,-3 2 0,-1 4 0,1 3 0,0 2 0,0 1 0,1 1 0,4 4-1,-1-1 0,5 2 1,1-2-1,6 0 2,0-1-2,4 1 1,-1-3-1,-6-13 1,20 16 1,-4-11-1,-2-5 0,3 0-3,-5-15-9,8 3-26,-3 0 3,-7-2-2,0 0-1</inkml:trace>
  <inkml:trace contextRef="#ctx0" brushRef="#br0" timeOffset="26281">8215 842 32,'7'-10'26,"-7"10"-2,0 0-3,16-7-4,-16 7-4,0 0-1,0 0-2,7 13-2,-7-13 0,-1 28-3,-5-9 0,8 9-1,-5 1-1,1 6-1,-1 0 0,-1 3-1,1-1 0,3 0 0,-2-6-1,2-3 1,0-3-2,-2-8 0,5 2-3,-3-19-6,0 21-12,0-21-16,0 0 1,0 0-1,-9-15 2</inkml:trace>
  <inkml:trace contextRef="#ctx0" brushRef="#br0" timeOffset="26625">8056 862 30,'0'0'31,"-13"-6"2,13 6-12,0 0-4,7-20-4,13 18-2,-7-9-4,13 5 0,1-5-3,6 6-1,0-4-1,3 2-2,-3 3-2,-6-4-7,7 10-10,-11-3-16,-6-3-1,-4 4 1,-13 0-1</inkml:trace>
  <inkml:trace contextRef="#ctx0" brushRef="#br0" timeOffset="27000">8664 742 29,'0'0'35,"0"0"1,-16 9-3,11 4-12,-13-6-9,9 8-3,-11-1-4,8 4-1,-2-1-2,1-1 0,3 1-1,3 1 1,1-3-2,6-2 1,1-1-1,4-2 0,5 1 0,0-1 0,3-1 0,2 0 0,0 0 0,-1-2 0,0 2 0,-2 2-1,-2 1 1,-6 3 0,-2-1 0,-5 6 1,-3-3-2,-1 2 2,-3-1-1,-3 1 0,-3-2 0,2 0 0,1-2 0,-3 1 0,3-3 0,-1-2-2,7 5-3,-6-14-8,13-2-16,-4 11-8,4-11 0,7-11 0</inkml:trace>
  <inkml:trace contextRef="#ctx0" brushRef="#br0" timeOffset="27500">8816 908 40,'24'-6'32,"-11"1"1,3 0-12,7 7-9,-7-7-4,10 5-3,-7 0-4,1-3-2,3 4-7,-10-6-13,-1-1-11,3 6-1,-15 0 0</inkml:trace>
  <inkml:trace contextRef="#ctx0" brushRef="#br0" timeOffset="27765">8908 1006 21,'4'13'33,"-4"-13"2,14 6-1,-2-1-14,-12-5-10,26 3-2,-14-4-5,4 2-2,2 4-7,-6-10-12,2 2-15,7 8-2,-3-11 1,7 6 0</inkml:trace>
  <inkml:trace contextRef="#ctx0" brushRef="#br0" timeOffset="28281">9252 678 33,'16'-4'31,"-6"-3"-5,1 0-6,5 6-5,-2-5-4,4 10-4,-7-2-1,8 6-2,-8 1 0,4 4-2,-3 5-1,-4 2 1,-1 4-2,-6 0 1,-1 3 0,-3 1-1,-7 2 1,2-2-1,-5-1 0,-3 0 0,2-4 0,-1-2 0,-1-3 0,6-6 0,10-12 0,-14 13 0,14-13 0,0 0 0,0 0 0,0 0 0,0 0 0,18-6 0,-8 4 0,2 0 0,2-1 0,0 0 0,0 1 1,-2 1-1,0-1 0,-12 2 0,16-3-1,-16 3 0,16-4-4,-15-6-5,9 4-23,-10 6-2,0 0 2,12-10-1</inkml:trace>
  <inkml:trace contextRef="#ctx0" brushRef="#br0" timeOffset="28812">9622 953 55,'0'0'35,"10"5"-2,-10-5-8,0 0-17,-4 19-5,2-9-4,2-10-5,-3 23-8,-4-10-19,7-13-1,-6 9 1,6-9-1</inkml:trace>
  <inkml:trace contextRef="#ctx0" brushRef="#br0" timeOffset="29140">9852 531 34,'-13'15'33,"3"8"0,-4 0-8,-3-5-9,10 7-5,-9-9-3,13 4-2,-7-8-1,8 0-2,2-12 0,2 14-1,-2-14 0,13 10-1,-3-5 0,3-2 0,0 0 0,5 3 0,-5-3-1,4 3 0,-4-2 0,-1 3 1,-12-7-1,14 15 0,-14-15 0,8 20 0,-6-10 0,-2 3 0,1-1 1,-2 1-1,-1-1 0,1-1 0,-1-1 0,-2 0 1,4-10-1,-6 15 0,1-4-1,-5-7-3,4 12-3,-13-14-11,5 5-18,2 0 0,-4-4-2,3-2 2</inkml:trace>
  <inkml:trace contextRef="#ctx0" brushRef="#br0" timeOffset="29625">9823 536 51,'20'-12'34,"9"2"0,-4 2-9,-2-6-15,6 4-8,2 5-14,-1 2-20,-8-6-1,4 8-1,-8-4 1</inkml:trace>
  <inkml:trace contextRef="#ctx0" brushRef="#br0" timeOffset="30203">10451 647 33,'0'0'33,"-7"10"1,7-10-13,-1 22-7,1-22-4,-8 24-3,2-13-2,3 1-2,3-12-3,-6 15-1,6-15-5,0 0-8,0 0-19,0 0-1,-2-12 0,2 12 1</inkml:trace>
  <inkml:trace contextRef="#ctx0" brushRef="#br0" timeOffset="30640">10469 400 26,'0'0'22,"0"0"-3,0 0-4,-2-9-3,2 9-5,0 0-4,0 0-7,0 0-17,10 12-5,-10-12 0,0 12-1</inkml:trace>
  <inkml:trace contextRef="#ctx0" brushRef="#br0" timeOffset="31172">10702 496 11,'12'3'23,"-12"-3"0,0 0-6,0 0-3,1-13-3,-1 13-2,0 0-3,0 0 1,0 0-2,-6 13 0,6-13 0,-11 14-3,4-3 0,0 1-1,-1 0 1,3-1-2,0-1 1,5-10-1,-7 16 0,7-16 1,0 0 1,0 0-1,0 0 1,0 0 0,0 0 0,12 1 0,-12-1-1,0 0 0,11-5-1,-11 5 1,0 0-1,13 2 0,-13-2 0,0 0 0,14 8-1,-14-8 1,10 10 0,-10-10 0,9 10 0,-9-10 0,7 13 1,-7-13-1,7 15 0,-7-15 0,3 18 0,-1-7 1,-2-1-1,1 1 0,-1-1 0,0-10 1,2 18-1,-2-18 1,-2 12-1,2-12 1,0 0 0,-10 12-1,10-12 1,-13 5 0,3-3-1,0-2 0,-1 3-2,-2-6-4,13 3-4,-22 3-12,9-6-12,13 3 0,-15-3 0</inkml:trace>
  <inkml:trace contextRef="#ctx0" brushRef="#br0" timeOffset="36140">11297 276 29,'-13'2'32,"13"-2"-2,0 0-4,0 0-5,0 0-5,0 0-5,0 0-2,0 0-3,0 0-2,0 0-1,0 0-1,12 3 0,-12-3-1,20 1 0,-6 1 0,3 0 0,2-1-1,0 3 0,2 1 0,1 0 0,0-1 1,2 1-1,-2 1 0,-4-2 0,0 0 0,0 2 0,-3-1 0,-1 1 0,-1 1 0,-4-3 0,-9-4 0,17 9 0,-17-9 0,13 7 0,-13-7 0,0 0 0,0 0 1,8 10-1,-8-10 0,0 0 1,-14 13-1,14-13 0,-17 9 0,6-3 0,-1 1 0,-2 2 0,-3 1 0,-1 3 0,-1 0 0,-2 6 1,-3-3-2,-1 6 2,2-1-2,2-2 2,2-3-2,3-1 1,4-3-1,12-12 1,-16 14 0,16-14 0,0 0 0,0 0-1,0 0 1,0 0 0,0 0 0,0 0-1,0 0 1,0 0 0,-1 9 0,1-9 0,0 0-1,0 0 1,0 0 0,0 0 0,0 0-1,0 0 0,0 0-2,0 0-3,0 0-7,13-8-20,-13 8-3,6-17-2,-6 17 3</inkml:trace>
  <inkml:trace contextRef="#ctx0" brushRef="#br0" timeOffset="41218">12085 270 45,'0'0'27,"0"-12"-3,0 12-2,0 0-4,0 0-4,-15-12-4,15 12-2,-10-4-1,10 4-3,-11 1-1,11-1 0,-15 10-2,15-10 1,-17 18-2,6-3 0,1-3 0,-1 7 0,2-3 1,-1 3-2,0 2 1,4-1 0,-1 1 0,4-1 1,0-1-2,3 0 2,0 3-1,5-5-1,0 0 2,1 0-1,4-3 0,0-1-1,0-3 2,3-7-3,0 0-2,-3-10-4,10 7-15,-4-9-13,-5-4 0,-1 2 0,-4-5 1</inkml:trace>
  <inkml:trace contextRef="#ctx0" brushRef="#br0" timeOffset="41718">12241 268 21,'0'0'30,"0"0"-1,0 0-3,0 0-7,3 12-4,-3-12-5,-2 11-2,2-11-3,-1 19 2,-2-9-3,3 8-1,-4-3-1,1 5 0,0 0-1,0 1 0,0-1-1,2-1 1,1-1-1,1-3 0,1-2 0,3-4 0,-5-9 0,12 10 0,-12-10 0,13 0 1,-13 0-1,17-12 1,-7 1 0,-1-4-1,-1-3 1,1-2-1,4-3 1,-3-3-1,0-3 1,0 0-1,0 1 0,-1 0-1,1 7 0,-6 0-2,6 10-2,-10-5-5,10 15-12,-10 1-13,0 0-2,0 0 2,0 0 0</inkml:trace>
  <inkml:trace contextRef="#ctx0" brushRef="#br0" timeOffset="42687">12161 622 22,'0'0'29,"0"0"-4,0 11-3,0-11-5,0 0-7,3 10-3,-3-10-2,0 0-2,0 0-3,0 0-3,0 0-7,0 0-15,0 0-6,12 1 1,-12-1-1</inkml:trace>
  <inkml:trace contextRef="#ctx0" brushRef="#br0" timeOffset="43031">12333 583 36,'0'0'28,"0"0"-1,2 11-7,-2-11-6,3 11-6,-3-11-3,0 10-4,0-10-3,0 0-5,0 13-14,0-13-9,0 0-1,0 0 0</inkml:trace>
  <inkml:trace contextRef="#ctx0" brushRef="#br0" timeOffset="43437">12523 351 13,'0'0'26,"0"0"-2,12-7-1,-12 7-4,10-6-5,0 7-3,-10-1-2,17-7-2,-17 7-1,14-10-4,-14 10-1,13-5-5,-3 8-5,-10-3-14,0 0-8,0 0-3,0 0 3</inkml:trace>
  <inkml:trace contextRef="#ctx0" brushRef="#br0" timeOffset="43765">12534 421 35,'0'0'29,"0"0"-4,13 6-7,-13-6-6,16 1-3,-16-1-4,17-1-2,-17 1-1,17-2-3,-7 4-5,-10-2-14,0 0-10,10 3 0,-10-3 0</inkml:trace>
  <inkml:trace contextRef="#ctx0" brushRef="#br0" timeOffset="45859">12847 129 44,'0'0'31,"0"0"-2,0 0-7,0 0-3,0 0-9,0 0-3,0 0-1,0 0-1,0 0-2,0 0 0,0 0-1,-4 10 0,4-10 0,0 0 0,7 13 0,-7-13 0,6 16-1,-1-2 1,-5 0-1,3 4 0,-4 2-1,2 2 1,-4 3 0,3 0-1,-2-1 0,2-1 0,-1-3 0,1-2 1,0-5-1,0 0 0,0-13 0,3 17 0,-3-17-1,4 9 0,-4-9-2,0 0-2,12 8-6,-12-8-14,0 0-11,-6-10-2,6 10 3,0 0-2</inkml:trace>
  <inkml:trace contextRef="#ctx0" brushRef="#br0" timeOffset="46406">13017 406 15,'0'0'29,"1"16"0,-1-16-4,-9 17-8,10-5-4,-1-12-6,-6 17-3,6-17-3,-7 11-5,7-11-8,0 11-14,0-11-5,0 0 1,-1-19 0</inkml:trace>
  <inkml:trace contextRef="#ctx0" brushRef="#br0" timeOffset="46765">13065 103 19,'-1'11'30,"1"-11"-1,0 0-3,0 0-7,-2-11-5,2 11-6,12-9-3,-1 6-2,-11 3 0,17-11-1,-17 11 0,16-9 0,-16 9 0,17-2-1,-17 2 0,12 4 0,-12-4 0,8 11 1,-8-11-1,3 18 1,-4-6-1,-1 2 1,-2-2-1,1 2 1,-1-1-1,-2 2 0,0-4 0,1 0-1,5-11 1,-6 12-1,6-12 0,0 0-1,-6 11 1,6-11-1,0 0 0,0 0 0,13-6 0,-13 6 0,13-6 0,-13 6 0,14 2 1,-14-2-1,10 9 1,-10-9-1,6 16 1,-4-6-1,0 0 1,-4 2 0,2-2 0,-2 3 0,1-2 0,-4 2 1,4 0-1,-5 1 0,-1-1 0,1 1 0,-1 2-1,-3-7-5,7 8-3,-10-13-7,13-4-16,-5 10-3,5-10 2,0 0-1</inkml:trace>
  <inkml:trace contextRef="#ctx0" brushRef="#br0" timeOffset="47484">13347 59 26,'0'0'31,"-7"10"2,7-10-5,-3 12-6,9 2-6,-6-14-5,-1 23-2,-1-12-3,9 10-2,-5-3-1,-1 5-1,1 0 0,-2 1-1,1 1 0,-1-1 0,-1-2-1,-4-3 0,5-3-1,-4-5-1,6 0-3,-2-11-4,0 0-7,0 0-14,-2-11-6,11 1-1,-8-6 2</inkml:trace>
  <inkml:trace contextRef="#ctx0" brushRef="#br0" timeOffset="48390">13552 1 30,'0'0'22,"0"0"-1,0 0 0,-10-3-2,10 3-3,-14 3-5,14-3-1,-13 5-2,13-5-2,-12 6 1,12-6-3,-13 9-1,13-9 0,-8 10-1,8-10-1,-10 13 1,10-13-1,-6 12 0,6-12 0,-4 14-1,4-14 1,-3 10-1,3-10 1,-3 12-1,3-12 0,0 14 0,0-14 0,0 11 0,0-11 0,3 10 0,-3-10 0,0 0 0,0 0 0,0 0 0,0 0 0,10 11 0,-10-11 0,0 0 0,10 12 0,-10-12 0,11 12 0,-11-12 0,15 10 0,-15-10 0,17 9 0,-17-9 0,16 4 0,-16-4 0,14 6 0,-14-6 0,11 3 0,-11-3 0,0 0 0,12 12 0,-12-12 0,3 13 0,-3-13 0,-3 18 0,-1-7 0,1 1 1,0-3-1,1 1 0,2-10 0,-5 18 0,5-18 0,-3 14-1,3-14 1,0 12 0,0-12 0,-6 10 0,6-10 0,-1 10 0,1-10 0,0 0 0,-2 10 0,2-10-1,0 0 1,0 0-1,0 0 1,-11 9-2,11-9 1,0 0-1,-17-6-1,17 6-1,-8-10 1,8 10-3,-8-16 1,8 16 0,-6-22-1,6 22 1,-1-26 0,2 15 1,-2-3 0,5 1 2,-1 0 0,0-1 1,2 2 0,0-1 1,2 1 0,-1 1 1,1-4-1,0 2 1,-1 1 0,1 1 0,-1-2 0,1 2 1,0 0-1,0-2 0,-1 3 0,1-4-1,-6 5 0,-1 9-3,5-16-4,-5 16-6,0 0-9,-3-10-8,3 10 1,0 0 0</inkml:trace>
</inkml:ink>
</file>

<file path=xl/ink/ink8.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19.82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A0D320F3-F522-4578-AEAF-B087E84E8760}" emma:medium="tactile" emma:mode="ink">
          <msink:context xmlns:msink="http://schemas.microsoft.com/ink/2010/main" type="writingRegion" rotatedBoundingBox="24234,6373 25681,6469 25604,7618 24158,7521">
            <msink:destinationLink direction="with" ref="{74CA53FB-397F-442D-8B2C-CC308426A7ED}"/>
          </msink:context>
        </emma:interpretation>
      </emma:emma>
    </inkml:annotationXML>
    <inkml:traceGroup>
      <inkml:annotationXML>
        <emma:emma xmlns:emma="http://www.w3.org/2003/04/emma" version="1.0">
          <emma:interpretation id="{506355C3-7F19-4A32-B967-F112E40EB9C8}" emma:medium="tactile" emma:mode="ink">
            <msink:context xmlns:msink="http://schemas.microsoft.com/ink/2010/main" type="paragraph" rotatedBoundingBox="24234,6373 25681,6469 25604,7618 24158,7521" alignmentLevel="1"/>
          </emma:interpretation>
        </emma:emma>
      </inkml:annotationXML>
      <inkml:traceGroup>
        <inkml:annotationXML>
          <emma:emma xmlns:emma="http://www.w3.org/2003/04/emma" version="1.0">
            <emma:interpretation id="{72687FC7-6300-4C54-A2E6-CD8999E78414}" emma:medium="tactile" emma:mode="ink">
              <msink:context xmlns:msink="http://schemas.microsoft.com/ink/2010/main" type="line" rotatedBoundingBox="24234,6373 25681,6469 25646,6993 24200,6896"/>
            </emma:interpretation>
          </emma:emma>
        </inkml:annotationXML>
        <inkml:traceGroup>
          <inkml:annotationXML>
            <emma:emma xmlns:emma="http://www.w3.org/2003/04/emma" version="1.0">
              <emma:interpretation id="{DA7B637A-7CD5-4365-8DF7-A9A3F78BDE76}" emma:medium="tactile" emma:mode="ink">
                <msink:context xmlns:msink="http://schemas.microsoft.com/ink/2010/main" type="inkWord" rotatedBoundingBox="24234,6373 25681,6469 25646,6993 24200,6896"/>
              </emma:interpretation>
            </emma:emma>
          </inkml:annotationXML>
          <inkml:trace contextRef="#ctx0" brushRef="#br0">747 139 26,'0'0'24,"0"0"-1,0 0-7,0 0-6,0 0-3,0 0-1,0 0-2,8 14 2,-8-14-1,-1 25 1,1-9 0,0 6-1,-9 3 0,4 6-1,-1-4-1,-2 6 0,0 0-2,-4-2 0,-6-3 0,5 1 0,0-8-2,-4-4-5,9 4-12,2-5-13,-10-12 0,16-4 0,-14 2 0</inkml:trace>
          <inkml:trace contextRef="#ctx0" brushRef="#br0" timeOffset="359">755 63 16,'12'-19'20,"24"9"-3,-12-1-7,-1 2-3,6 3-3,-10 1-3,7 2 0,-11 3-1,3 2-1,-18-2 2,20 17 0,-18-4 0,-2 4 2,-7 0 2,3 3 1,-8 1-1,1 2 2,-4-7-1,1 7-1,0-7 1,0 1-2,3-4 0,-5-2-1,16-11-1,-25 12 0,25-12 0,-19 4-1,19-4 1,-14-2-1,14 2 0,0 0 0,-9-14 0,9 14-1,0 0 0,5-10-1,-5 10 0,0 0 0,0 0 0,4 10 0,-4 0 0,0-10 0,3 22 0,4-7 1,-3 0 0,0 1 0,3 0 0,-7-1 1,4 2-1,-5-2 1,1-2-1,-9 3 1,8-4 0,-10-1-4,10 2-10,-5 1-14,-8-11-2,14-3 1,-20 10 0</inkml:trace>
          <inkml:trace contextRef="#ctx0" brushRef="#br0" timeOffset="984">1078 376 23,'0'0'22,"0"0"-4,0 0-1,0 0-2,22 0-3,-22 0-3,18-7 0,-18 7-1,17-9-2,-17 9-1,20-19-3,-13 8 0,-7 11-1,11-19 1,-11 19-1,3-17-1,-3 17 0,-7-12 0,7 12 0,0 0 0,-22-4-1,22 4 1,-15 9 0,15-9 0,-12 18 0,2-5 1,6-1-1,-6 2 1,6 6 0,-6-5 0,8 2 0,-8-1-1,6 2 1,-2-5 0,2 0-1,4-13 1,-4 18 0,4-18-1,-3 14 1,3-14 0,0 0-1,0 0 0,18 7-2,4-6-7,-5 0-22,-17-1 0,30-9-1,-16-2 0</inkml:trace>
          <inkml:trace contextRef="#ctx0" brushRef="#br0" timeOffset="1578">1498 395 9,'0'0'24,"0"0"-1,18 0 0,-18 0-9,0 0-5,0 0-2,-10 11-2,10-11-1,-4 16 0,4-5 0,0-11-1,-4 23 0,0-12 0,1 6-1,-1-4-1,1 2 0,-1-1 0,1-1-1,2-4 1,1-9-1,-10 20 1,10-20-1,-7 14 1,7-14 0,0 0 1,-23 11-1,23-11 0,-22 2-1,22-2-1,-30-2-3,30 2-4,-29-1-18,11-9-3,4 5-2,-1-11 3</inkml:trace>
          <inkml:trace contextRef="#ctx0" brushRef="#br0" timeOffset="2015">1518 177 36,'0'0'26,"18"-8"2,-18 8-8,0 0-8,0 0-5,0 0-4,18 2-2,-18-2-6,10 9-14,-10-9-8,11 17 0,-11-17 0</inkml:trace>
          <inkml:trace contextRef="#ctx0" brushRef="#br0" timeOffset="2250">1860 352 31,'17'5'30,"-17"-5"3,0 0-9,17-5-4,-17 5-6,0 0-4,-14-21-4,14 21-1,-9-13-2,9 13-1,-10-13-1,10 13-1,-14-12 1,0 8-1,14 4 0,-23 2-1,23-2 1,-27 10 0,27-10 0,-28 22 0,20-8-1,-3 1 2,3-2-2,6 2 2,-1-2-1,8 1 0,-1-3 0,5 2 0,-9-13 0,14 17-2,-14-17-4,22 7-12,-22-7-14,19 0-1,-19 0-1,20-7 1</inkml:trace>
          <inkml:trace contextRef="#ctx0" brushRef="#br0" timeOffset="2640">2158 345 51,'0'0'29,"14"3"0,-14-3-10,-14 10-12,-7 0-3,21-10 0,-30 21-2,15-9-1,-1 6 0,-1 0 0,10-2-1,-1-2 1,5 3 0,3-6-1,10 1 1,-10-12-1,15 12-3,7-7-7,-7 2-20,-15-7 0,26-9-1,-16-5 1</inkml:trace>
          <inkml:trace contextRef="#ctx0" brushRef="#br0" timeOffset="2984">2532 68 22,'0'0'24,"0"0"0,0 0-6,11 51-5,-11-51-1,0 0-4,-38 65-1,38-65-1,-24 61-1,24-61-1,-35 67 0,35-67-2,-32 70 0,32-70-1,-33 60 0,33-60 0,0 0-3,-39 60-5,39-60-16,0 0-6,0 0-1,0 0 1</inkml:trace>
          <inkml:trace contextRef="#ctx0" brushRef="#br0" timeOffset="3312">2367 179 33,'0'0'28,"65"6"0,-65-6-9,74 3-5,-74-3-4,65 6-4,-65-6-3,0 0-2,73 3-7,-73-3-22,0 0-1,0 0 1,0 0-1</inkml:trace>
        </inkml:traceGroup>
      </inkml:traceGroup>
      <inkml:traceGroup>
        <inkml:annotationXML>
          <emma:emma xmlns:emma="http://www.w3.org/2003/04/emma" version="1.0">
            <emma:interpretation id="{B8943F19-BD12-40D7-B071-B05EC7F17788}" emma:medium="tactile" emma:mode="ink">
              <msink:context xmlns:msink="http://schemas.microsoft.com/ink/2010/main" type="line" rotatedBoundingBox="24829,7050 25343,7317 25126,7735 24612,7469"/>
            </emma:interpretation>
          </emma:emma>
        </inkml:annotationXML>
        <inkml:traceGroup>
          <inkml:annotationXML>
            <emma:emma xmlns:emma="http://www.w3.org/2003/04/emma" version="1.0">
              <emma:interpretation id="{E1505FFF-3952-4F08-9262-9387ED50EF35}" emma:medium="tactile" emma:mode="ink">
                <msink:context xmlns:msink="http://schemas.microsoft.com/ink/2010/main" type="inkWord" rotatedBoundingBox="24829,7050 25343,7317 25126,7735 24612,7469"/>
              </emma:interpretation>
            </emma:emma>
          </inkml:annotationXML>
          <inkml:trace contextRef="#ctx0" brushRef="#br0" timeOffset="4093">1381 866 28,'12'-11'29,"3"11"2,-15 0-1,16-12-12,-16 12-7,0 0-3,15 6-4,-15-6-1,-4 21-1,-3-7 0,1 9-1,1-1 0,-6 3 2,4 8-2,-7-2 0,6 0 0,-13-1-2,13-3 1,-13 0-3,12 2-4,-13-11-8,1-5-17,3 5-2,-1-12 2,19-6 0</inkml:trace>
          <inkml:trace contextRef="#ctx0" brushRef="#br0" timeOffset="4422">1433 1031 6,'15'-9'17,"16"8"-11,-12 0-14,-5-12-4</inkml:trace>
          <inkml:trace contextRef="#ctx0" brushRef="#br0" timeOffset="4609">1703 819 22,'0'0'25,"15"7"3,-15-7-4,0 0-9,-6 19-4,6-19-3,-2 26-1,-4-9-1,6 9-1,-7-3-1,5 6 0,-12 3-1,4 3 0,-8-1-1,5 0 1,-10-2-2,10 0 0,-5-5 0,3-4-2,8-4-6,0-8-10,7-11-14,-6 15-1,6-15-1,14-5 0</inkml:trace>
          <inkml:trace contextRef="#ctx0" brushRef="#br0" timeOffset="4953">1851 1155 17,'10'20'25,"-10"-20"2,-6 22-2,2-4-11,-5-3-5,3 7-2,2-9-3,1 6-1,3-6 1,4-2 0,-4-11 0,24 10-1,-10-14 1,14 1 0,-6-8-1,10 3 0,-4-10-1,-1 2-1,-2-2 0,-2-2 0,-10-2-1,-6 0 0,-7 2-2,-2 3 0,-13 7-2,-7-3-4,1 14-9,-6 9-14,-8-6 0,1 10 0,-2-5 1</inkml:trace>
        </inkml:traceGroup>
      </inkml:traceGroup>
    </inkml:traceGroup>
  </inkml:traceGroup>
</inkml:ink>
</file>

<file path=xl/ink/ink9.xml><?xml version="1.0" encoding="utf-8"?>
<inkml:ink xmlns:inkml="http://www.w3.org/2003/InkML">
  <inkml:definitions>
    <inkml:context xml:id="ctx0">
      <inkml:inkSource xml:id="inkSrc0">
        <inkml:traceFormat>
          <inkml:channel name="X" type="integer" max="24576" units="in"/>
          <inkml:channel name="Y" type="integer" max="18432" units="in"/>
          <inkml:channel name="F" type="integer" max="255" units="dev"/>
        </inkml:traceFormat>
        <inkml:channelProperties>
          <inkml:channelProperty channel="X" name="resolution" value="2540.15503" units="1/in"/>
          <inkml:channelProperty channel="Y" name="resolution" value="2540.24268" units="1/in"/>
          <inkml:channelProperty channel="F" name="resolution" value="INF" units="1/dev"/>
        </inkml:channelProperties>
      </inkml:inkSource>
      <inkml:timestamp xml:id="ts0" timeString="2009-10-11T01:48:08.968"/>
    </inkml:context>
    <inkml:brush xml:id="br0">
      <inkml:brushProperty name="width" value="0.03528" units="cm"/>
      <inkml:brushProperty name="height" value="0.03528" units="cm"/>
      <inkml:brushProperty name="color" value="#FF0000"/>
      <inkml:brushProperty name="fitToCurve" value="1"/>
      <inkml:brushProperty name="ignorePressure" value="1"/>
    </inkml:brush>
  </inkml:definitions>
  <inkml:traceGroup>
    <inkml:annotationXML>
      <emma:emma xmlns:emma="http://www.w3.org/2003/04/emma" version="1.0">
        <emma:interpretation id="{999D749D-62B6-4C6F-B736-29BC0132EA4D}" emma:medium="tactile" emma:mode="ink">
          <msink:context xmlns:msink="http://schemas.microsoft.com/ink/2010/main" type="inkDrawing" rotatedBoundingBox="24621,6610 25962,9372 24478,10092 23137,7330" semanticType="callout" shapeName="Other">
            <msink:sourceLink direction="with" ref="{74CA53FB-397F-442D-8B2C-CC308426A7ED}"/>
            <msink:sourceLink direction="with" ref="{B9315410-E7BD-42F1-B364-230C625E0E03}"/>
          </msink:context>
        </emma:interpretation>
      </emma:emma>
    </inkml:annotationXML>
    <inkml:trace contextRef="#ctx0" brushRef="#br0">1767 2736 3,'14'-7'18,"1"11"1,-15-4-10,0 0-3,15-4-1,-15 4 0,0 0-1,0 0 0,0 0-1,0 0-1,10-9 0,-10 9-1,0 0 0,7-9-1,-7 9 1,0 0 2,-1-9 1,1 9 0,0 0 0,-6-10 0,6 10-1,0 0 1,0 0-2,0 0 0,0 0-1,0 0-1,16 3 0,-16-3 0,15 9 1,-15-9 0,32 11 2,-12-7 0,12 2 2,4-1 0,-36-5 3,96 9-1,-36-4 0,-1-5 0,11 4-2,9-7 1,-6 3-3,0 0-1,4-1-3,-8 1 1,-4 0 0,3 2-1,-68-2 0,102 4-1,-102-4-5,81 3-14,-81-3-13,0 0 0,0 0 0,0 0 0</inkml:trace>
    <inkml:trace contextRef="#ctx0" brushRef="#br0" timeOffset="2328">366 552 8,'-5'-9'22,"5"9"-1,0 0-5,13-11-1,-13 11-1,0 0-5,0 0-1,5-12-2,-5 12-2,0 0 0,0 0-2,0 0 0,0 0 1,0 0-1,13 9 2,-13-9 0,7 14 0,-7-14 1,9 20-1,-13-11 1,12 10-2,-7-6 0,7 8 1,-3-8-2,-1 8-1,1-3 0,-4 5 0,6-4 0,-7 4-1,5 0 1,-5 2-1,0 0 1,0 0-1,0 1 0,0 2 0,-3 0 0,6 0 1,-8-2-1,10 1 0,-10 0 0,7-2 1,-2 0 0,3-2 0,-11 0 0,11-1 0,-7 0 1,4 1-1,-4-2 0,1 4 0,-2-5 1,1 2-2,2-1 1,-1 4-1,-2-5 1,0 0-1,1-1 1,-1 2-1,3 1 0,-3-3 1,5 1-1,-2 1 0,2 1 0,-1 0 1,-2-2-1,6 0 0,-3-1 0,1 1 0,-2 0 0,6-1 0,-5 2 0,4-1 0,0 1 0,-3 1 0,-1-1 0,5-1 0,-2 2 1,-6 1-2,3-3 2,-1 3-1,2-2 0,-6-1 0,10 1 1,-5-2-2,3 0 2,-2-3-1,-1-2 0,4 2 0,0-4 0,-4 4 1,0-1-1,1 3 0,-2 1 0,2-1 0,-1 4 0,5 0 0,-5 0 0,4-1 0,-4 0 0,9-1 0,-7-1 0,3 0 1,-3-1-1,2-4 0,-1 3 0,-3-3 0,8 0 0,-11-3 0,7 2 0,-4 2 0,4-4 0,-5 0 1,6 1-1,-5 2 0,1 0 0,3 1 0,-4-1 0,4 1 0,-4-2 0,4-2-1,-4 1 2,0-12-2,1 15 1,-1-15 0,0 10 0,0-10 0,0 10 0,0-10 0,0 10 0,0-10 0,0 10 1,0-10-1,0 0 0,4 11 0,-4-11 0,0 0 0,8 9 0,-8-9 0,0 0 0,-4 11 0,4-11 1,-2 9-1,2-9 0,0 0 0,6 10 0,-6-10 0,0 0 0,0 0 0,5 9 0,-5-9 0,0 0 0,0 0 0,0 0 0,0 0 1,0 0-1,0 0 1,0 0-1,0 0 0,0 0 0,0 0 1,0 0-1,0 0 0,7 9 0,-7-9 0,0 0 0,0 0 0,0 0 1,0 0-1,0 0 1,0 0-1,0 0 1,0 0-4,13-5-34,-13 5 0,-11-13-1,11 13-1</inkml:trace>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0.bin"/><Relationship Id="rId2" Type="http://schemas.openxmlformats.org/officeDocument/2006/relationships/vmlDrawing" Target="../drawings/vmlDrawing5.vml"/><Relationship Id="rId1" Type="http://schemas.openxmlformats.org/officeDocument/2006/relationships/drawing" Target="../drawings/drawing9.xml"/><Relationship Id="rId5" Type="http://schemas.openxmlformats.org/officeDocument/2006/relationships/comments" Target="../comments3.xml"/><Relationship Id="rId4" Type="http://schemas.openxmlformats.org/officeDocument/2006/relationships/image" Target="../media/image10.emf"/></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drawing" Target="../drawings/drawing10.xml"/><Relationship Id="rId5" Type="http://schemas.openxmlformats.org/officeDocument/2006/relationships/comments" Target="../comments4.xml"/><Relationship Id="rId4" Type="http://schemas.openxmlformats.org/officeDocument/2006/relationships/image" Target="../media/image10.emf"/></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12.bin"/><Relationship Id="rId7"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drawing" Target="../drawings/drawing11.xml"/><Relationship Id="rId6" Type="http://schemas.openxmlformats.org/officeDocument/2006/relationships/image" Target="../media/image31.emf"/><Relationship Id="rId5" Type="http://schemas.openxmlformats.org/officeDocument/2006/relationships/oleObject" Target="../embeddings/oleObject13.bin"/><Relationship Id="rId4" Type="http://schemas.openxmlformats.org/officeDocument/2006/relationships/image" Target="../media/image10.emf"/></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4.bin"/><Relationship Id="rId7"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drawing" Target="../drawings/drawing13.xml"/><Relationship Id="rId6" Type="http://schemas.openxmlformats.org/officeDocument/2006/relationships/image" Target="../media/image31.emf"/><Relationship Id="rId5" Type="http://schemas.openxmlformats.org/officeDocument/2006/relationships/oleObject" Target="../embeddings/oleObject15.bin"/><Relationship Id="rId4" Type="http://schemas.openxmlformats.org/officeDocument/2006/relationships/image" Target="../media/image10.emf"/></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5.x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oleObject6.bin"/><Relationship Id="rId4" Type="http://schemas.openxmlformats.org/officeDocument/2006/relationships/oleObject" Target="../embeddings/oleObject3.bin"/><Relationship Id="rId9" Type="http://schemas.openxmlformats.org/officeDocument/2006/relationships/image" Target="../media/image5.emf"/></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7.emf"/><Relationship Id="rId4" Type="http://schemas.openxmlformats.org/officeDocument/2006/relationships/oleObject" Target="../embeddings/oleObject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image" Target="../media/image10.emf"/><Relationship Id="rId4" Type="http://schemas.openxmlformats.org/officeDocument/2006/relationships/oleObject" Target="../embeddings/oleObject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
  <sheetViews>
    <sheetView workbookViewId="0">
      <selection activeCell="J6" sqref="J6"/>
    </sheetView>
  </sheetViews>
  <sheetFormatPr defaultColWidth="8.85546875" defaultRowHeight="18" x14ac:dyDescent="0.25"/>
  <cols>
    <col min="1" max="1" width="17.140625" style="7" customWidth="1"/>
    <col min="2" max="2" width="13.140625" style="7" customWidth="1"/>
    <col min="3" max="3" width="44.7109375" style="7" customWidth="1"/>
    <col min="4" max="4" width="8.85546875" style="7"/>
    <col min="5" max="6" width="14.5703125" style="7" customWidth="1"/>
    <col min="7" max="16384" width="8.85546875" style="7"/>
  </cols>
  <sheetData>
    <row r="1" spans="1:7" x14ac:dyDescent="0.25">
      <c r="D1" s="122" t="s">
        <v>172</v>
      </c>
      <c r="E1" s="126" t="s">
        <v>149</v>
      </c>
      <c r="F1" s="148" t="s">
        <v>150</v>
      </c>
      <c r="G1"/>
    </row>
    <row r="2" spans="1:7" x14ac:dyDescent="0.25">
      <c r="A2" s="120" t="s">
        <v>0</v>
      </c>
      <c r="C2" s="13" t="s">
        <v>1</v>
      </c>
      <c r="D2" s="122" t="s">
        <v>173</v>
      </c>
      <c r="E2" s="147" t="s">
        <v>151</v>
      </c>
      <c r="F2" s="148" t="s">
        <v>152</v>
      </c>
      <c r="G2"/>
    </row>
    <row r="3" spans="1:7" x14ac:dyDescent="0.25">
      <c r="A3" s="131"/>
      <c r="B3" s="132"/>
      <c r="C3" s="124" t="s">
        <v>2</v>
      </c>
      <c r="D3" s="122" t="s">
        <v>150</v>
      </c>
      <c r="E3" s="127" t="s">
        <v>153</v>
      </c>
      <c r="F3" s="129" t="s">
        <v>153</v>
      </c>
      <c r="G3"/>
    </row>
    <row r="4" spans="1:7" x14ac:dyDescent="0.25">
      <c r="A4" s="135" t="s">
        <v>3</v>
      </c>
      <c r="B4" s="136" t="s">
        <v>4</v>
      </c>
      <c r="C4" s="137" t="s">
        <v>5</v>
      </c>
      <c r="D4" s="138" t="s">
        <v>174</v>
      </c>
      <c r="E4" s="139" t="s">
        <v>154</v>
      </c>
      <c r="F4" s="140" t="s">
        <v>154</v>
      </c>
      <c r="G4"/>
    </row>
    <row r="5" spans="1:7" s="16" customFormat="1" ht="21.75" x14ac:dyDescent="0.35">
      <c r="A5" s="133" t="s">
        <v>6</v>
      </c>
      <c r="B5" s="134" t="s">
        <v>84</v>
      </c>
      <c r="C5" s="125" t="s">
        <v>175</v>
      </c>
      <c r="D5" s="123" t="s">
        <v>84</v>
      </c>
      <c r="E5" s="128"/>
      <c r="F5" s="130"/>
      <c r="G5"/>
    </row>
    <row r="6" spans="1:7" s="16" customFormat="1" ht="22.5" customHeight="1" thickBot="1" x14ac:dyDescent="0.35">
      <c r="A6" s="141"/>
      <c r="B6" s="142"/>
      <c r="C6" s="143"/>
      <c r="D6" s="144"/>
      <c r="E6" s="145"/>
      <c r="F6" s="146"/>
      <c r="G6"/>
    </row>
    <row r="7" spans="1:7" ht="18.75" thickTop="1" x14ac:dyDescent="0.25"/>
  </sheetData>
  <pageMargins left="0.75" right="0.75" top="1" bottom="1" header="0.5" footer="0.5"/>
  <pageSetup orientation="portrait" horizontalDpi="300" verticalDpi="300" r:id="rId1"/>
  <headerFooter alignWithMargins="0"/>
  <drawing r:id="rId2"/>
  <legacyDrawing r:id="rId3"/>
  <oleObjects>
    <mc:AlternateContent xmlns:mc="http://schemas.openxmlformats.org/markup-compatibility/2006">
      <mc:Choice Requires="x14">
        <oleObject progId="Equation.3" shapeId="1206" r:id="rId4">
          <objectPr defaultSize="0" autoPict="0" r:id="rId5">
            <anchor moveWithCells="1">
              <from>
                <xdr:col>4</xdr:col>
                <xdr:colOff>276225</xdr:colOff>
                <xdr:row>4</xdr:row>
                <xdr:rowOff>47625</xdr:rowOff>
              </from>
              <to>
                <xdr:col>4</xdr:col>
                <xdr:colOff>581025</xdr:colOff>
                <xdr:row>5</xdr:row>
                <xdr:rowOff>247650</xdr:rowOff>
              </to>
            </anchor>
          </objectPr>
        </oleObject>
      </mc:Choice>
      <mc:Fallback>
        <oleObject progId="Equation.3" shapeId="1206" r:id="rId4"/>
      </mc:Fallback>
    </mc:AlternateContent>
    <mc:AlternateContent xmlns:mc="http://schemas.openxmlformats.org/markup-compatibility/2006">
      <mc:Choice Requires="x14">
        <oleObject progId="Equation.3" shapeId="1210" r:id="rId6">
          <objectPr defaultSize="0" autoPict="0" r:id="rId7">
            <anchor moveWithCells="1">
              <from>
                <xdr:col>5</xdr:col>
                <xdr:colOff>285750</xdr:colOff>
                <xdr:row>4</xdr:row>
                <xdr:rowOff>9525</xdr:rowOff>
              </from>
              <to>
                <xdr:col>5</xdr:col>
                <xdr:colOff>619125</xdr:colOff>
                <xdr:row>5</xdr:row>
                <xdr:rowOff>257175</xdr:rowOff>
              </to>
            </anchor>
          </objectPr>
        </oleObject>
      </mc:Choice>
      <mc:Fallback>
        <oleObject progId="Equation.3" shapeId="1210"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
  <sheetViews>
    <sheetView showGridLines="0" zoomScale="90" zoomScaleNormal="90" workbookViewId="0">
      <selection activeCell="G17" sqref="G17"/>
    </sheetView>
  </sheetViews>
  <sheetFormatPr defaultRowHeight="12.75" x14ac:dyDescent="0.2"/>
  <cols>
    <col min="3" max="3" width="6.5703125" customWidth="1"/>
    <col min="4" max="4" width="12.7109375" customWidth="1"/>
    <col min="6" max="6" width="11" customWidth="1"/>
    <col min="11" max="11" width="10.28515625" bestFit="1" customWidth="1"/>
    <col min="14" max="14" width="12.28515625" customWidth="1"/>
  </cols>
  <sheetData>
    <row r="1" spans="1:14" ht="18.75" x14ac:dyDescent="0.3">
      <c r="A1" s="6" t="s">
        <v>49</v>
      </c>
    </row>
    <row r="2" spans="1:14" ht="18.75" x14ac:dyDescent="0.3">
      <c r="B2" s="2" t="s">
        <v>48</v>
      </c>
    </row>
    <row r="3" spans="1:14" ht="20.25" x14ac:dyDescent="0.35">
      <c r="B3" s="2" t="s">
        <v>70</v>
      </c>
    </row>
    <row r="4" spans="1:14" ht="18.75" x14ac:dyDescent="0.3">
      <c r="A4" s="3"/>
    </row>
    <row r="5" spans="1:14" ht="18.75" x14ac:dyDescent="0.3">
      <c r="A5" s="2"/>
      <c r="B5" s="2"/>
    </row>
    <row r="6" spans="1:14" ht="18.75" x14ac:dyDescent="0.3">
      <c r="A6" s="4"/>
    </row>
    <row r="7" spans="1:14" ht="18.75" x14ac:dyDescent="0.3">
      <c r="A7" s="4"/>
    </row>
    <row r="8" spans="1:14" ht="18.75" x14ac:dyDescent="0.3">
      <c r="A8" s="2"/>
      <c r="B8" s="2"/>
    </row>
    <row r="9" spans="1:14" ht="18.75" x14ac:dyDescent="0.3">
      <c r="A9" s="4"/>
    </row>
    <row r="10" spans="1:14" ht="18.75" x14ac:dyDescent="0.35">
      <c r="A10" s="1" t="s">
        <v>123</v>
      </c>
      <c r="B10" s="54"/>
      <c r="C10" s="54" t="s">
        <v>200</v>
      </c>
      <c r="D10" s="54"/>
      <c r="E10" s="54"/>
      <c r="F10" s="57" t="s">
        <v>40</v>
      </c>
      <c r="G10" s="172">
        <v>0.05</v>
      </c>
      <c r="I10" s="57" t="s">
        <v>135</v>
      </c>
      <c r="J10" s="173">
        <f>16-1</f>
        <v>15</v>
      </c>
    </row>
    <row r="11" spans="1:14" ht="18.75" x14ac:dyDescent="0.35">
      <c r="A11" s="1" t="s">
        <v>124</v>
      </c>
      <c r="B11" s="54"/>
      <c r="C11" s="57" t="s">
        <v>55</v>
      </c>
      <c r="D11" s="172">
        <v>9.1</v>
      </c>
      <c r="E11" s="54"/>
      <c r="F11" s="100" t="s">
        <v>127</v>
      </c>
      <c r="G11" s="172">
        <f>TINV(G10,J10)</f>
        <v>2.1314495455597742</v>
      </c>
      <c r="H11" s="174" t="s">
        <v>126</v>
      </c>
      <c r="I11" s="54"/>
    </row>
    <row r="12" spans="1:14" ht="15.75" x14ac:dyDescent="0.25">
      <c r="A12" s="1"/>
      <c r="B12" s="54"/>
      <c r="C12" s="54"/>
      <c r="D12" s="54"/>
      <c r="E12" s="57" t="s">
        <v>128</v>
      </c>
      <c r="F12" s="172">
        <v>2.4</v>
      </c>
      <c r="G12" s="54"/>
      <c r="I12" s="172"/>
      <c r="J12" s="54"/>
    </row>
    <row r="13" spans="1:14" ht="15.75" x14ac:dyDescent="0.25">
      <c r="B13" s="59"/>
      <c r="C13" s="60"/>
      <c r="E13" s="57" t="s">
        <v>199</v>
      </c>
      <c r="F13" s="171">
        <f>F12/SQRT(16)</f>
        <v>0.6</v>
      </c>
      <c r="G13" s="173" t="s">
        <v>208</v>
      </c>
    </row>
    <row r="14" spans="1:14" ht="15.75" x14ac:dyDescent="0.25">
      <c r="E14" s="61" t="s">
        <v>71</v>
      </c>
      <c r="F14" s="63">
        <f>_xlfn.T.INV(0.975,J10)</f>
        <v>2.1314495455597742</v>
      </c>
      <c r="G14" s="175" t="s">
        <v>203</v>
      </c>
      <c r="K14" s="183" t="s">
        <v>212</v>
      </c>
      <c r="L14" s="183"/>
      <c r="M14" s="183"/>
      <c r="N14" s="183"/>
    </row>
    <row r="15" spans="1:14" ht="15.75" x14ac:dyDescent="0.25">
      <c r="E15" s="179" t="s">
        <v>209</v>
      </c>
      <c r="F15" s="177">
        <f xml:space="preserve"> _xlfn.T.INV.2T(0.05,15)</f>
        <v>2.1314495455597742</v>
      </c>
      <c r="G15" s="176" t="s">
        <v>206</v>
      </c>
    </row>
    <row r="16" spans="1:14" ht="15.75" x14ac:dyDescent="0.25">
      <c r="E16" s="179" t="s">
        <v>210</v>
      </c>
      <c r="F16" s="177">
        <f xml:space="preserve"> -_xlfn.T.INV.2T(0.05,15)</f>
        <v>-2.1314495455597742</v>
      </c>
      <c r="G16" s="176" t="s">
        <v>205</v>
      </c>
      <c r="K16" s="180">
        <f>F16</f>
        <v>-2.1314495455597742</v>
      </c>
      <c r="L16" s="178"/>
      <c r="M16" s="178"/>
      <c r="N16" s="180">
        <f>F14</f>
        <v>2.1314495455597742</v>
      </c>
    </row>
    <row r="17" spans="4:13" ht="18" x14ac:dyDescent="0.25">
      <c r="D17" s="84"/>
      <c r="E17" s="182" t="s">
        <v>211</v>
      </c>
      <c r="F17" s="80">
        <f>(D11-10)/F13</f>
        <v>-1.5000000000000007</v>
      </c>
      <c r="G17" s="181" t="s">
        <v>213</v>
      </c>
    </row>
    <row r="18" spans="4:13" ht="18" x14ac:dyDescent="0.25">
      <c r="G18" s="115" t="s">
        <v>159</v>
      </c>
      <c r="M18" s="181">
        <f>F17</f>
        <v>-1.5000000000000007</v>
      </c>
    </row>
    <row r="21" spans="4:13" ht="15.75" x14ac:dyDescent="0.25">
      <c r="F21" s="56"/>
      <c r="G21" s="114"/>
    </row>
    <row r="22" spans="4:13" ht="15.75" x14ac:dyDescent="0.25">
      <c r="F22" s="56"/>
      <c r="G22" s="114"/>
    </row>
  </sheetData>
  <mergeCells count="1">
    <mergeCell ref="K14:N14"/>
  </mergeCells>
  <pageMargins left="0.75" right="0.75" top="1" bottom="1" header="0.5" footer="0.5"/>
  <headerFooter alignWithMargins="0"/>
  <drawing r:id="rId1"/>
  <legacyDrawing r:id="rId2"/>
  <oleObjects>
    <mc:AlternateContent xmlns:mc="http://schemas.openxmlformats.org/markup-compatibility/2006">
      <mc:Choice Requires="x14">
        <oleObject progId="Equation.3" shapeId="15320" r:id="rId3">
          <objectPr defaultSize="0" autoPict="0" r:id="rId4">
            <anchor moveWithCells="1">
              <from>
                <xdr:col>1</xdr:col>
                <xdr:colOff>342900</xdr:colOff>
                <xdr:row>11</xdr:row>
                <xdr:rowOff>180975</xdr:rowOff>
              </from>
              <to>
                <xdr:col>2</xdr:col>
                <xdr:colOff>419100</xdr:colOff>
                <xdr:row>13</xdr:row>
                <xdr:rowOff>19050</xdr:rowOff>
              </to>
            </anchor>
          </objectPr>
        </oleObject>
      </mc:Choice>
      <mc:Fallback>
        <oleObject progId="Equation.3" shapeId="15320"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3"/>
  <sheetViews>
    <sheetView showGridLines="0" workbookViewId="0">
      <selection activeCell="F23" sqref="F23"/>
    </sheetView>
  </sheetViews>
  <sheetFormatPr defaultRowHeight="12.75" x14ac:dyDescent="0.2"/>
  <cols>
    <col min="3" max="3" width="6.5703125" customWidth="1"/>
    <col min="4" max="4" width="12.28515625" customWidth="1"/>
    <col min="6" max="6" width="9.85546875" bestFit="1" customWidth="1"/>
  </cols>
  <sheetData>
    <row r="1" spans="1:14" ht="18.75" x14ac:dyDescent="0.3">
      <c r="A1" s="6" t="s">
        <v>50</v>
      </c>
    </row>
    <row r="2" spans="1:14" ht="18.75" x14ac:dyDescent="0.3">
      <c r="B2" s="2" t="s">
        <v>48</v>
      </c>
    </row>
    <row r="3" spans="1:14" ht="20.25" x14ac:dyDescent="0.35">
      <c r="B3" s="2" t="s">
        <v>70</v>
      </c>
    </row>
    <row r="4" spans="1:14" ht="18.75" x14ac:dyDescent="0.3">
      <c r="A4" s="3"/>
    </row>
    <row r="5" spans="1:14" ht="18.75" x14ac:dyDescent="0.3">
      <c r="A5" s="2"/>
      <c r="B5" s="2"/>
    </row>
    <row r="6" spans="1:14" ht="18.75" x14ac:dyDescent="0.3">
      <c r="A6" s="4"/>
    </row>
    <row r="7" spans="1:14" ht="18.75" x14ac:dyDescent="0.3">
      <c r="A7" s="4"/>
    </row>
    <row r="8" spans="1:14" ht="18.75" x14ac:dyDescent="0.3">
      <c r="A8" s="2"/>
      <c r="B8" s="2"/>
    </row>
    <row r="9" spans="1:14" ht="18.75" x14ac:dyDescent="0.3">
      <c r="A9" s="4"/>
    </row>
    <row r="10" spans="1:14" ht="18.75" x14ac:dyDescent="0.3">
      <c r="A10" s="4"/>
    </row>
    <row r="11" spans="1:14" ht="18.75" x14ac:dyDescent="0.35">
      <c r="A11" s="1" t="s">
        <v>123</v>
      </c>
      <c r="B11" s="54"/>
      <c r="C11" s="54" t="s">
        <v>200</v>
      </c>
      <c r="D11" s="54"/>
      <c r="E11" s="54"/>
      <c r="F11" s="57" t="s">
        <v>40</v>
      </c>
      <c r="G11" s="172">
        <v>0.05</v>
      </c>
      <c r="I11" s="57" t="s">
        <v>135</v>
      </c>
      <c r="J11" s="173">
        <f>16-1</f>
        <v>15</v>
      </c>
    </row>
    <row r="12" spans="1:14" ht="18.75" x14ac:dyDescent="0.35">
      <c r="A12" s="1" t="s">
        <v>124</v>
      </c>
      <c r="B12" s="54"/>
      <c r="C12" s="57" t="s">
        <v>55</v>
      </c>
      <c r="D12" s="172">
        <v>9.1</v>
      </c>
      <c r="E12" s="54"/>
      <c r="F12" s="100" t="s">
        <v>127</v>
      </c>
      <c r="G12" s="172">
        <f>TINV(G11,J11)</f>
        <v>2.1314495455597742</v>
      </c>
      <c r="H12" s="174" t="s">
        <v>126</v>
      </c>
      <c r="I12" s="54"/>
    </row>
    <row r="13" spans="1:14" ht="15.75" x14ac:dyDescent="0.25">
      <c r="A13" s="1"/>
      <c r="B13" s="54"/>
      <c r="C13" s="54"/>
      <c r="D13" s="54"/>
      <c r="E13" s="57" t="s">
        <v>128</v>
      </c>
      <c r="F13" s="172">
        <v>2.4</v>
      </c>
      <c r="G13" s="54"/>
      <c r="I13" s="172"/>
      <c r="J13" s="54"/>
    </row>
    <row r="14" spans="1:14" ht="15.75" x14ac:dyDescent="0.25">
      <c r="B14" s="59"/>
      <c r="C14" s="60"/>
      <c r="E14" s="57" t="s">
        <v>199</v>
      </c>
      <c r="F14" s="171">
        <f>F13/SQRT(16)</f>
        <v>0.6</v>
      </c>
      <c r="G14" s="173" t="s">
        <v>208</v>
      </c>
      <c r="J14" s="56">
        <f>F16</f>
        <v>7.7183330190850025E-2</v>
      </c>
      <c r="M14" s="186">
        <f>F17</f>
        <v>0.92281666980915</v>
      </c>
    </row>
    <row r="15" spans="1:14" ht="24.75" customHeight="1" x14ac:dyDescent="0.25">
      <c r="D15" s="84"/>
      <c r="E15" s="182" t="s">
        <v>211</v>
      </c>
      <c r="F15" s="181">
        <f>(D12-10)/F14</f>
        <v>-1.5000000000000007</v>
      </c>
      <c r="G15" s="181" t="s">
        <v>214</v>
      </c>
      <c r="K15" s="185"/>
      <c r="L15" s="185"/>
      <c r="M15" s="185"/>
      <c r="N15" s="185"/>
    </row>
    <row r="16" spans="1:14" ht="15.75" x14ac:dyDescent="0.25">
      <c r="E16" s="184" t="s">
        <v>219</v>
      </c>
      <c r="F16" s="56">
        <f>_xlfn.T.DIST(F15,15,TRUE)</f>
        <v>7.7183330190850025E-2</v>
      </c>
      <c r="G16" s="56" t="s">
        <v>215</v>
      </c>
    </row>
    <row r="17" spans="5:14" ht="15.75" x14ac:dyDescent="0.25">
      <c r="E17" s="184" t="s">
        <v>220</v>
      </c>
      <c r="F17" s="56">
        <f>_xlfn.T.DIST.RT(F15,15)</f>
        <v>0.92281666980915</v>
      </c>
      <c r="G17" s="56" t="s">
        <v>218</v>
      </c>
      <c r="K17" s="180"/>
      <c r="L17" s="178"/>
      <c r="M17" s="178"/>
      <c r="N17" s="180"/>
    </row>
    <row r="18" spans="5:14" ht="15.75" x14ac:dyDescent="0.25">
      <c r="F18" s="177" t="e">
        <f>_xlfn.T.DIST.2T(F15,15)</f>
        <v>#NUM!</v>
      </c>
      <c r="G18" s="176" t="s">
        <v>216</v>
      </c>
    </row>
    <row r="19" spans="5:14" ht="18" x14ac:dyDescent="0.25">
      <c r="F19" s="177">
        <f>_xlfn.T.DIST.2T(-F15,15)</f>
        <v>0.15436666038170005</v>
      </c>
      <c r="G19" s="176" t="s">
        <v>217</v>
      </c>
      <c r="M19" s="181">
        <f>F15</f>
        <v>-1.5000000000000007</v>
      </c>
    </row>
    <row r="20" spans="5:14" ht="15" x14ac:dyDescent="0.2">
      <c r="G20" s="115" t="s">
        <v>159</v>
      </c>
    </row>
    <row r="21" spans="5:14" ht="15" x14ac:dyDescent="0.2">
      <c r="F21" s="58" t="e">
        <f>TDIST(F15,15,2)</f>
        <v>#NUM!</v>
      </c>
      <c r="G21" s="58" t="s">
        <v>221</v>
      </c>
    </row>
    <row r="22" spans="5:14" ht="15" x14ac:dyDescent="0.2">
      <c r="F22" s="58">
        <f>TDIST(-F15,15,2)</f>
        <v>0.15436666038170005</v>
      </c>
      <c r="G22" s="58" t="s">
        <v>222</v>
      </c>
    </row>
    <row r="23" spans="5:14" ht="18" x14ac:dyDescent="0.25">
      <c r="F23" s="188">
        <f>F22</f>
        <v>0.15436666038170005</v>
      </c>
      <c r="G23" s="187" t="s">
        <v>223</v>
      </c>
    </row>
  </sheetData>
  <pageMargins left="0.75" right="0.75" top="1" bottom="1" header="0.5" footer="0.5"/>
  <headerFooter alignWithMargins="0"/>
  <drawing r:id="rId1"/>
  <legacyDrawing r:id="rId2"/>
  <oleObjects>
    <mc:AlternateContent xmlns:mc="http://schemas.openxmlformats.org/markup-compatibility/2006">
      <mc:Choice Requires="x14">
        <oleObject progId="Equation.3" shapeId="16142" r:id="rId3">
          <objectPr defaultSize="0" autoPict="0" r:id="rId4">
            <anchor moveWithCells="1">
              <from>
                <xdr:col>1</xdr:col>
                <xdr:colOff>342900</xdr:colOff>
                <xdr:row>12</xdr:row>
                <xdr:rowOff>180975</xdr:rowOff>
              </from>
              <to>
                <xdr:col>2</xdr:col>
                <xdr:colOff>419100</xdr:colOff>
                <xdr:row>14</xdr:row>
                <xdr:rowOff>104775</xdr:rowOff>
              </to>
            </anchor>
          </objectPr>
        </oleObject>
      </mc:Choice>
      <mc:Fallback>
        <oleObject progId="Equation.3" shapeId="16142" r:id="rId3"/>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7"/>
  <sheetViews>
    <sheetView workbookViewId="0">
      <selection activeCell="C8" sqref="C8:D8"/>
    </sheetView>
  </sheetViews>
  <sheetFormatPr defaultRowHeight="12.75" x14ac:dyDescent="0.2"/>
  <cols>
    <col min="2" max="2" width="6.5703125" customWidth="1"/>
    <col min="8" max="8" width="10.140625" customWidth="1"/>
  </cols>
  <sheetData>
    <row r="1" spans="1:9" ht="18.75" x14ac:dyDescent="0.35">
      <c r="A1" s="1" t="s">
        <v>123</v>
      </c>
      <c r="C1" s="55" t="s">
        <v>125</v>
      </c>
      <c r="F1" s="51" t="s">
        <v>40</v>
      </c>
      <c r="G1" s="52">
        <v>0.05</v>
      </c>
      <c r="H1" s="100" t="s">
        <v>135</v>
      </c>
      <c r="I1" s="101">
        <f>16-1</f>
        <v>15</v>
      </c>
    </row>
    <row r="2" spans="1:9" ht="18.75" x14ac:dyDescent="0.35">
      <c r="A2" s="1" t="s">
        <v>124</v>
      </c>
      <c r="C2" s="51" t="s">
        <v>55</v>
      </c>
      <c r="D2" s="52">
        <v>9.1</v>
      </c>
      <c r="F2" s="100" t="s">
        <v>127</v>
      </c>
      <c r="G2" s="52">
        <f>TINV(G1,I1)</f>
        <v>2.1314495455597742</v>
      </c>
      <c r="H2" s="108" t="s">
        <v>126</v>
      </c>
    </row>
    <row r="3" spans="1:9" x14ac:dyDescent="0.2">
      <c r="D3" s="100" t="s">
        <v>128</v>
      </c>
      <c r="E3" s="52">
        <v>2.4</v>
      </c>
      <c r="F3" t="s">
        <v>57</v>
      </c>
      <c r="G3" s="52"/>
    </row>
    <row r="4" spans="1:9" x14ac:dyDescent="0.2">
      <c r="C4" s="51" t="s">
        <v>58</v>
      </c>
      <c r="D4" s="52">
        <f>E3/4</f>
        <v>0.6</v>
      </c>
      <c r="F4" s="51" t="s">
        <v>29</v>
      </c>
      <c r="G4" s="52">
        <f>G2*D4</f>
        <v>1.2788697273358645</v>
      </c>
    </row>
    <row r="5" spans="1:9" x14ac:dyDescent="0.2">
      <c r="E5" s="104" t="s">
        <v>131</v>
      </c>
      <c r="F5" s="67"/>
      <c r="G5" s="68"/>
      <c r="H5" s="67"/>
      <c r="I5" s="67"/>
    </row>
    <row r="6" spans="1:9" x14ac:dyDescent="0.2">
      <c r="E6" s="67"/>
      <c r="F6" s="69" t="s">
        <v>60</v>
      </c>
      <c r="G6" s="68">
        <f>D2+G4</f>
        <v>10.378869727335864</v>
      </c>
      <c r="H6" s="67"/>
      <c r="I6" s="67"/>
    </row>
    <row r="7" spans="1:9" x14ac:dyDescent="0.2">
      <c r="C7" s="51"/>
      <c r="D7" s="52"/>
      <c r="E7" s="67"/>
      <c r="F7" s="69"/>
      <c r="G7" s="68"/>
      <c r="H7" s="67"/>
      <c r="I7" s="67"/>
    </row>
    <row r="8" spans="1:9" x14ac:dyDescent="0.2">
      <c r="C8" s="100" t="s">
        <v>137</v>
      </c>
      <c r="D8" s="52">
        <f>(D2-10)/D4</f>
        <v>-1.5000000000000007</v>
      </c>
      <c r="E8" s="67"/>
      <c r="F8" s="69" t="s">
        <v>62</v>
      </c>
      <c r="G8" s="68">
        <f>D2-G4</f>
        <v>7.821130272664135</v>
      </c>
      <c r="H8" s="67"/>
      <c r="I8" s="67"/>
    </row>
    <row r="9" spans="1:9" x14ac:dyDescent="0.2">
      <c r="C9" s="100" t="s">
        <v>138</v>
      </c>
      <c r="D9" s="109">
        <f>TDIST(-D8,I1,1)</f>
        <v>7.7183330190850025E-2</v>
      </c>
      <c r="E9" s="70" t="s">
        <v>129</v>
      </c>
      <c r="F9" s="67"/>
      <c r="G9" s="67"/>
      <c r="H9" s="67"/>
      <c r="I9" s="67"/>
    </row>
    <row r="10" spans="1:9" x14ac:dyDescent="0.2">
      <c r="D10" s="55"/>
      <c r="E10" s="102"/>
      <c r="F10" s="102"/>
      <c r="G10" s="102"/>
      <c r="H10" s="102"/>
      <c r="I10" s="102"/>
    </row>
    <row r="11" spans="1:9" x14ac:dyDescent="0.2">
      <c r="D11" s="55"/>
      <c r="E11" s="103"/>
      <c r="F11" s="102"/>
      <c r="G11" s="103"/>
      <c r="H11" s="102"/>
      <c r="I11" s="102"/>
    </row>
    <row r="12" spans="1:9" x14ac:dyDescent="0.2">
      <c r="B12" s="153"/>
      <c r="C12" s="154" t="s">
        <v>136</v>
      </c>
      <c r="D12" s="155">
        <f>TDIST(-D8,I1,2)</f>
        <v>0.15436666038170005</v>
      </c>
      <c r="E12" s="155" t="s">
        <v>160</v>
      </c>
      <c r="F12" s="153"/>
      <c r="G12" s="153"/>
      <c r="H12" s="153"/>
      <c r="I12" s="156">
        <f>_xlfn.T.DIST.2T(-D8,I1)</f>
        <v>0.15436666038170005</v>
      </c>
    </row>
    <row r="13" spans="1:9" x14ac:dyDescent="0.2">
      <c r="B13" s="157" t="s">
        <v>130</v>
      </c>
      <c r="C13" s="153"/>
      <c r="D13" s="153"/>
      <c r="E13" s="153"/>
      <c r="F13" s="153"/>
      <c r="G13" s="153"/>
      <c r="H13" s="153"/>
      <c r="I13" s="156" t="s">
        <v>159</v>
      </c>
    </row>
    <row r="14" spans="1:9" x14ac:dyDescent="0.2">
      <c r="A14" s="75"/>
      <c r="B14" s="79" t="s">
        <v>52</v>
      </c>
      <c r="C14" s="75"/>
      <c r="D14" s="75"/>
      <c r="E14" s="106" t="s">
        <v>134</v>
      </c>
      <c r="F14" s="75"/>
      <c r="G14" s="75"/>
    </row>
    <row r="15" spans="1:9" x14ac:dyDescent="0.2">
      <c r="A15" s="75"/>
      <c r="B15" s="75"/>
      <c r="C15" s="76" t="s">
        <v>65</v>
      </c>
      <c r="D15" s="105">
        <f>G2</f>
        <v>2.1314495455597742</v>
      </c>
      <c r="E15" s="107" t="s">
        <v>133</v>
      </c>
      <c r="F15" s="75"/>
      <c r="G15" s="75"/>
    </row>
    <row r="16" spans="1:9" x14ac:dyDescent="0.2">
      <c r="A16" s="75"/>
      <c r="B16" s="75"/>
      <c r="C16" s="76" t="s">
        <v>67</v>
      </c>
      <c r="D16" s="105">
        <f>-G2</f>
        <v>-2.1314495455597742</v>
      </c>
      <c r="E16" s="78" t="s">
        <v>132</v>
      </c>
      <c r="F16" s="75"/>
      <c r="G16" s="75"/>
    </row>
    <row r="21" spans="4:13" x14ac:dyDescent="0.2">
      <c r="M21" s="55"/>
    </row>
    <row r="22" spans="4:13" x14ac:dyDescent="0.2">
      <c r="D22" s="121">
        <f>_xlfn.T.DIST(D8,I1,TRUE)</f>
        <v>7.7183330190850025E-2</v>
      </c>
      <c r="E22" s="121" t="s">
        <v>167</v>
      </c>
    </row>
    <row r="23" spans="4:13" x14ac:dyDescent="0.2">
      <c r="D23" s="121">
        <f>_xlfn.T.DIST.RT(-D8,I1)</f>
        <v>7.7183330190850025E-2</v>
      </c>
      <c r="E23" s="121" t="s">
        <v>168</v>
      </c>
    </row>
    <row r="24" spans="4:13" x14ac:dyDescent="0.2">
      <c r="D24" s="121">
        <f>_xlfn.T.DIST.2T(-D8,I1)</f>
        <v>0.15436666038170005</v>
      </c>
      <c r="E24" s="121" t="s">
        <v>169</v>
      </c>
    </row>
    <row r="25" spans="4:13" x14ac:dyDescent="0.2">
      <c r="D25" s="121">
        <f>_xlfn.T.INV.2T(G1,I1)</f>
        <v>2.1314495455597742</v>
      </c>
      <c r="E25" s="121" t="s">
        <v>170</v>
      </c>
    </row>
    <row r="26" spans="4:13" x14ac:dyDescent="0.2">
      <c r="D26" s="121">
        <f>_xlfn.T.INV(1-G1/2,I1)</f>
        <v>2.1314495455597742</v>
      </c>
      <c r="E26" s="121" t="s">
        <v>171</v>
      </c>
    </row>
    <row r="27" spans="4:13" x14ac:dyDescent="0.2">
      <c r="D27" s="118" t="s">
        <v>159</v>
      </c>
    </row>
  </sheetData>
  <pageMargins left="0.7" right="0.7" top="0.75" bottom="0.75" header="0.3" footer="0.3"/>
  <drawing r:id="rId1"/>
  <legacyDrawing r:id="rId2"/>
  <oleObjects>
    <mc:AlternateContent xmlns:mc="http://schemas.openxmlformats.org/markup-compatibility/2006">
      <mc:Choice Requires="x14">
        <oleObject progId="Equation.3" shapeId="64513" r:id="rId3">
          <objectPr defaultSize="0" autoPict="0" r:id="rId4">
            <anchor moveWithCells="1">
              <from>
                <xdr:col>0</xdr:col>
                <xdr:colOff>438150</xdr:colOff>
                <xdr:row>3</xdr:row>
                <xdr:rowOff>19050</xdr:rowOff>
              </from>
              <to>
                <xdr:col>2</xdr:col>
                <xdr:colOff>85725</xdr:colOff>
                <xdr:row>4</xdr:row>
                <xdr:rowOff>95250</xdr:rowOff>
              </to>
            </anchor>
          </objectPr>
        </oleObject>
      </mc:Choice>
      <mc:Fallback>
        <oleObject progId="Equation.3" shapeId="64513" r:id="rId3"/>
      </mc:Fallback>
    </mc:AlternateContent>
    <mc:AlternateContent xmlns:mc="http://schemas.openxmlformats.org/markup-compatibility/2006">
      <mc:Choice Requires="x14">
        <oleObject progId="Equation.3" shapeId="64514" r:id="rId5">
          <objectPr defaultSize="0" autoPict="0" r:id="rId6">
            <anchor moveWithCells="1">
              <from>
                <xdr:col>2</xdr:col>
                <xdr:colOff>123825</xdr:colOff>
                <xdr:row>4</xdr:row>
                <xdr:rowOff>47625</xdr:rowOff>
              </from>
              <to>
                <xdr:col>3</xdr:col>
                <xdr:colOff>495300</xdr:colOff>
                <xdr:row>6</xdr:row>
                <xdr:rowOff>152400</xdr:rowOff>
              </to>
            </anchor>
          </objectPr>
        </oleObject>
      </mc:Choice>
      <mc:Fallback>
        <oleObject progId="Equation.3" shapeId="64514"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80" zoomScaleNormal="80" workbookViewId="0">
      <selection activeCell="W16" sqref="V16:W16"/>
    </sheetView>
  </sheetViews>
  <sheetFormatPr defaultRowHeight="12.75" x14ac:dyDescent="0.2"/>
  <cols>
    <col min="1" max="16384" width="9.140625" style="164"/>
  </cols>
  <sheetData>
    <row r="1" spans="1:15" ht="15.75" x14ac:dyDescent="0.25">
      <c r="A1" s="163" t="s">
        <v>191</v>
      </c>
      <c r="O1" s="165" t="s">
        <v>192</v>
      </c>
    </row>
    <row r="2" spans="1:15" s="166" customFormat="1" ht="15" x14ac:dyDescent="0.25">
      <c r="A2" s="166" t="s">
        <v>193</v>
      </c>
    </row>
    <row r="3" spans="1:15" ht="18" x14ac:dyDescent="0.25">
      <c r="A3" s="167" t="s">
        <v>95</v>
      </c>
      <c r="C3" s="166" t="s">
        <v>194</v>
      </c>
    </row>
    <row r="4" spans="1:15" ht="18" x14ac:dyDescent="0.25">
      <c r="A4" s="168" t="s">
        <v>96</v>
      </c>
      <c r="B4" s="168" t="s">
        <v>195</v>
      </c>
    </row>
    <row r="5" spans="1:15" ht="18" x14ac:dyDescent="0.25">
      <c r="A5" s="168">
        <v>80</v>
      </c>
      <c r="B5" s="168">
        <v>50</v>
      </c>
    </row>
    <row r="6" spans="1:15" ht="18" x14ac:dyDescent="0.25">
      <c r="A6" s="168">
        <v>9</v>
      </c>
      <c r="B6" s="168">
        <v>50</v>
      </c>
    </row>
    <row r="7" spans="1:15" ht="18" x14ac:dyDescent="0.25">
      <c r="A7" s="168">
        <v>36</v>
      </c>
      <c r="B7" s="168">
        <v>50</v>
      </c>
    </row>
    <row r="8" spans="1:15" ht="18" x14ac:dyDescent="0.25">
      <c r="A8" s="168">
        <v>94</v>
      </c>
      <c r="B8" s="168">
        <v>50</v>
      </c>
    </row>
    <row r="9" spans="1:15" ht="18" x14ac:dyDescent="0.25">
      <c r="A9" s="168">
        <v>96</v>
      </c>
      <c r="B9" s="168">
        <v>50</v>
      </c>
    </row>
    <row r="10" spans="1:15" ht="18" x14ac:dyDescent="0.25">
      <c r="A10" s="168">
        <v>83</v>
      </c>
      <c r="B10" s="168">
        <v>50</v>
      </c>
    </row>
    <row r="11" spans="1:15" ht="18" x14ac:dyDescent="0.25">
      <c r="A11" s="168">
        <v>41</v>
      </c>
      <c r="B11" s="168">
        <v>50</v>
      </c>
    </row>
    <row r="12" spans="1:15" ht="18" x14ac:dyDescent="0.25">
      <c r="A12" s="168">
        <v>44</v>
      </c>
      <c r="B12" s="168">
        <v>50</v>
      </c>
    </row>
    <row r="13" spans="1:15" ht="18.75" thickBot="1" x14ac:dyDescent="0.3">
      <c r="A13" s="169">
        <v>66</v>
      </c>
      <c r="B13" s="169">
        <v>50</v>
      </c>
    </row>
    <row r="14" spans="1:15" ht="18.75" x14ac:dyDescent="0.35">
      <c r="A14" s="170" t="s">
        <v>196</v>
      </c>
    </row>
    <row r="15" spans="1:15" ht="18.75" x14ac:dyDescent="0.35">
      <c r="A15" s="170" t="s">
        <v>197</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3"/>
  <sheetViews>
    <sheetView workbookViewId="0">
      <selection activeCell="Q14" sqref="Q14"/>
    </sheetView>
  </sheetViews>
  <sheetFormatPr defaultRowHeight="12.75" x14ac:dyDescent="0.2"/>
  <cols>
    <col min="2" max="2" width="6.5703125" customWidth="1"/>
  </cols>
  <sheetData>
    <row r="1" spans="1:9" ht="18.75" x14ac:dyDescent="0.35">
      <c r="A1" s="1" t="s">
        <v>141</v>
      </c>
      <c r="C1" t="s">
        <v>54</v>
      </c>
      <c r="F1" s="51" t="s">
        <v>40</v>
      </c>
      <c r="G1" s="52">
        <v>0.1</v>
      </c>
      <c r="H1" s="113">
        <f>_xlfn.T.INV(0.9,24)</f>
        <v>1.3178359336731498</v>
      </c>
    </row>
    <row r="2" spans="1:9" ht="18.75" x14ac:dyDescent="0.35">
      <c r="A2" s="1" t="s">
        <v>142</v>
      </c>
      <c r="C2" s="51" t="s">
        <v>55</v>
      </c>
      <c r="D2" s="52">
        <v>105</v>
      </c>
      <c r="F2" s="100" t="s">
        <v>139</v>
      </c>
      <c r="G2" s="52">
        <f>TINV(0.2,24)</f>
        <v>1.3178359336731498</v>
      </c>
      <c r="H2" s="99" t="s">
        <v>126</v>
      </c>
    </row>
    <row r="3" spans="1:9" x14ac:dyDescent="0.2">
      <c r="D3" s="51" t="s">
        <v>56</v>
      </c>
      <c r="E3" s="52">
        <v>10</v>
      </c>
      <c r="F3" t="s">
        <v>57</v>
      </c>
      <c r="G3" s="52"/>
    </row>
    <row r="4" spans="1:9" x14ac:dyDescent="0.2">
      <c r="C4" s="51" t="s">
        <v>58</v>
      </c>
      <c r="D4" s="52">
        <f>E3/5</f>
        <v>2</v>
      </c>
      <c r="F4" s="51" t="s">
        <v>29</v>
      </c>
      <c r="G4" s="52">
        <f>G2*D4</f>
        <v>2.6356718673462995</v>
      </c>
    </row>
    <row r="5" spans="1:9" x14ac:dyDescent="0.2">
      <c r="E5" s="66" t="s">
        <v>76</v>
      </c>
      <c r="F5" s="67"/>
      <c r="G5" s="68"/>
      <c r="H5" s="67"/>
      <c r="I5" s="67"/>
    </row>
    <row r="6" spans="1:9" x14ac:dyDescent="0.2">
      <c r="C6" s="51" t="s">
        <v>59</v>
      </c>
      <c r="D6" s="52">
        <f>(D2-100)/D4</f>
        <v>2.5</v>
      </c>
      <c r="E6" s="67"/>
      <c r="F6" s="69" t="s">
        <v>60</v>
      </c>
      <c r="G6" s="68" t="s">
        <v>61</v>
      </c>
      <c r="H6" s="67"/>
      <c r="I6" s="67"/>
    </row>
    <row r="7" spans="1:9" x14ac:dyDescent="0.2">
      <c r="E7" s="67"/>
      <c r="F7" s="69" t="s">
        <v>62</v>
      </c>
      <c r="G7" s="68">
        <f>D2-G4</f>
        <v>102.3643281326537</v>
      </c>
      <c r="H7" s="67"/>
      <c r="I7" s="67"/>
    </row>
    <row r="8" spans="1:9" x14ac:dyDescent="0.2">
      <c r="E8" s="70" t="s">
        <v>64</v>
      </c>
      <c r="F8" s="67"/>
      <c r="G8" s="67"/>
      <c r="H8" s="67"/>
      <c r="I8" s="67"/>
    </row>
    <row r="9" spans="1:9" x14ac:dyDescent="0.2">
      <c r="C9" s="73" t="s">
        <v>63</v>
      </c>
      <c r="D9" s="74">
        <f>TDIST($D$6,24,1)</f>
        <v>9.8270875582893748E-3</v>
      </c>
      <c r="E9" s="110" t="s">
        <v>140</v>
      </c>
      <c r="F9" s="72"/>
      <c r="G9" s="116">
        <f>_xlfn.T.DIST.RT($D$6,24)</f>
        <v>9.8270875582893748E-3</v>
      </c>
      <c r="H9" s="117" t="s">
        <v>161</v>
      </c>
      <c r="I9" s="117"/>
    </row>
    <row r="10" spans="1:9" x14ac:dyDescent="0.2">
      <c r="C10" s="71" t="s">
        <v>77</v>
      </c>
      <c r="D10" s="72"/>
      <c r="E10" s="72"/>
      <c r="F10" s="72"/>
      <c r="G10" s="118" t="s">
        <v>159</v>
      </c>
    </row>
    <row r="11" spans="1:9" x14ac:dyDescent="0.2">
      <c r="A11" s="75"/>
      <c r="B11" s="79" t="s">
        <v>52</v>
      </c>
      <c r="C11" s="75"/>
      <c r="D11" s="75"/>
      <c r="E11" s="75"/>
      <c r="F11" s="75"/>
      <c r="G11" s="75"/>
    </row>
    <row r="12" spans="1:9" x14ac:dyDescent="0.2">
      <c r="A12" s="75"/>
      <c r="B12" s="75"/>
      <c r="C12" s="76" t="s">
        <v>65</v>
      </c>
      <c r="D12" s="77">
        <f>G2</f>
        <v>1.3178359336731498</v>
      </c>
      <c r="E12" s="78" t="s">
        <v>66</v>
      </c>
      <c r="F12" s="75"/>
      <c r="G12" s="75"/>
    </row>
    <row r="13" spans="1:9" x14ac:dyDescent="0.2">
      <c r="A13" s="75"/>
      <c r="B13" s="75"/>
      <c r="C13" s="76" t="s">
        <v>67</v>
      </c>
      <c r="D13" s="77" t="s">
        <v>61</v>
      </c>
      <c r="E13" s="75"/>
      <c r="F13" s="75"/>
      <c r="G13" s="75"/>
    </row>
  </sheetData>
  <pageMargins left="0.75" right="0.75" top="1" bottom="1" header="0.5" footer="0.5"/>
  <headerFooter alignWithMargins="0"/>
  <drawing r:id="rId1"/>
  <legacyDrawing r:id="rId2"/>
  <oleObjects>
    <mc:AlternateContent xmlns:mc="http://schemas.openxmlformats.org/markup-compatibility/2006">
      <mc:Choice Requires="x14">
        <oleObject progId="Equation.3" shapeId="19458" r:id="rId3">
          <objectPr defaultSize="0" autoPict="0" r:id="rId4">
            <anchor moveWithCells="1">
              <from>
                <xdr:col>0</xdr:col>
                <xdr:colOff>9525</xdr:colOff>
                <xdr:row>3</xdr:row>
                <xdr:rowOff>57150</xdr:rowOff>
              </from>
              <to>
                <xdr:col>1</xdr:col>
                <xdr:colOff>95250</xdr:colOff>
                <xdr:row>4</xdr:row>
                <xdr:rowOff>133350</xdr:rowOff>
              </to>
            </anchor>
          </objectPr>
        </oleObject>
      </mc:Choice>
      <mc:Fallback>
        <oleObject progId="Equation.3" shapeId="19458" r:id="rId3"/>
      </mc:Fallback>
    </mc:AlternateContent>
    <mc:AlternateContent xmlns:mc="http://schemas.openxmlformats.org/markup-compatibility/2006">
      <mc:Choice Requires="x14">
        <oleObject progId="Equation.3" shapeId="19459" r:id="rId5">
          <objectPr defaultSize="0" autoPict="0" r:id="rId6">
            <anchor moveWithCells="1">
              <from>
                <xdr:col>0</xdr:col>
                <xdr:colOff>47625</xdr:colOff>
                <xdr:row>6</xdr:row>
                <xdr:rowOff>38100</xdr:rowOff>
              </from>
              <to>
                <xdr:col>1</xdr:col>
                <xdr:colOff>419100</xdr:colOff>
                <xdr:row>8</xdr:row>
                <xdr:rowOff>142875</xdr:rowOff>
              </to>
            </anchor>
          </objectPr>
        </oleObject>
      </mc:Choice>
      <mc:Fallback>
        <oleObject progId="Equation.3" shapeId="19459" r:id="rId5"/>
      </mc:Fallback>
    </mc:AlternateContent>
  </oleObjec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J31" sqref="J31"/>
    </sheetView>
  </sheetViews>
  <sheetFormatPr defaultRowHeight="12.75" x14ac:dyDescent="0.2"/>
  <cols>
    <col min="6" max="6" width="18.140625" customWidth="1"/>
  </cols>
  <sheetData>
    <row r="1" spans="1:7" ht="18.75" x14ac:dyDescent="0.35">
      <c r="A1" s="55" t="s">
        <v>182</v>
      </c>
      <c r="C1" s="1" t="s">
        <v>183</v>
      </c>
      <c r="F1" s="88" t="s">
        <v>182</v>
      </c>
      <c r="G1" s="88"/>
    </row>
    <row r="2" spans="1:7" ht="18.75" x14ac:dyDescent="0.35">
      <c r="A2">
        <v>10</v>
      </c>
      <c r="C2" s="1" t="s">
        <v>184</v>
      </c>
      <c r="F2" s="87"/>
      <c r="G2" s="87"/>
    </row>
    <row r="3" spans="1:7" x14ac:dyDescent="0.2">
      <c r="A3">
        <v>12</v>
      </c>
      <c r="F3" s="87" t="s">
        <v>6</v>
      </c>
      <c r="G3" s="87">
        <v>9</v>
      </c>
    </row>
    <row r="4" spans="1:7" x14ac:dyDescent="0.2">
      <c r="A4">
        <v>8</v>
      </c>
      <c r="C4" s="55" t="s">
        <v>185</v>
      </c>
      <c r="F4" s="87" t="s">
        <v>102</v>
      </c>
      <c r="G4" s="87">
        <v>1.3363062095621219</v>
      </c>
    </row>
    <row r="5" spans="1:7" x14ac:dyDescent="0.2">
      <c r="A5">
        <v>15</v>
      </c>
      <c r="F5" s="87" t="s">
        <v>103</v>
      </c>
      <c r="G5" s="87">
        <v>9</v>
      </c>
    </row>
    <row r="6" spans="1:7" x14ac:dyDescent="0.2">
      <c r="A6">
        <v>7</v>
      </c>
      <c r="C6">
        <f>(G3-10)/G4</f>
        <v>-0.74833147735478833</v>
      </c>
      <c r="D6" s="55" t="s">
        <v>186</v>
      </c>
      <c r="F6" s="87" t="s">
        <v>104</v>
      </c>
      <c r="G6" s="87" t="e">
        <v>#N/A</v>
      </c>
    </row>
    <row r="7" spans="1:7" x14ac:dyDescent="0.2">
      <c r="A7">
        <v>6</v>
      </c>
      <c r="F7" s="87" t="s">
        <v>105</v>
      </c>
      <c r="G7" s="87">
        <v>3.7796447300922722</v>
      </c>
    </row>
    <row r="8" spans="1:7" x14ac:dyDescent="0.2">
      <c r="A8">
        <v>11</v>
      </c>
      <c r="C8" s="100" t="s">
        <v>187</v>
      </c>
      <c r="D8">
        <f>_xlfn.T.DIST(C6,8-1,TRUE)</f>
        <v>0.23932180185447738</v>
      </c>
      <c r="F8" s="87" t="s">
        <v>106</v>
      </c>
      <c r="G8" s="87">
        <v>14.285714285714286</v>
      </c>
    </row>
    <row r="9" spans="1:7" x14ac:dyDescent="0.2">
      <c r="A9" s="158">
        <v>3</v>
      </c>
      <c r="F9" s="87" t="s">
        <v>107</v>
      </c>
      <c r="G9" s="87">
        <v>-0.21616000000000035</v>
      </c>
    </row>
    <row r="10" spans="1:7" x14ac:dyDescent="0.2">
      <c r="A10">
        <f>SUM(A2:A9)</f>
        <v>72</v>
      </c>
      <c r="B10" s="55" t="s">
        <v>188</v>
      </c>
      <c r="F10" s="87" t="s">
        <v>108</v>
      </c>
      <c r="G10" s="87">
        <v>-1.6917684184764289E-16</v>
      </c>
    </row>
    <row r="11" spans="1:7" x14ac:dyDescent="0.2">
      <c r="F11" s="87" t="s">
        <v>109</v>
      </c>
      <c r="G11" s="87">
        <v>12</v>
      </c>
    </row>
    <row r="12" spans="1:7" x14ac:dyDescent="0.2">
      <c r="F12" s="87" t="s">
        <v>110</v>
      </c>
      <c r="G12" s="87">
        <v>3</v>
      </c>
    </row>
    <row r="13" spans="1:7" x14ac:dyDescent="0.2">
      <c r="D13" s="61" t="s">
        <v>189</v>
      </c>
      <c r="F13" s="87" t="s">
        <v>111</v>
      </c>
      <c r="G13" s="87">
        <v>15</v>
      </c>
    </row>
    <row r="14" spans="1:7" x14ac:dyDescent="0.2">
      <c r="A14" s="55" t="s">
        <v>190</v>
      </c>
      <c r="C14" s="159"/>
      <c r="F14" s="87" t="s">
        <v>112</v>
      </c>
      <c r="G14" s="87">
        <v>72</v>
      </c>
    </row>
    <row r="15" spans="1:7" ht="13.5" thickBot="1" x14ac:dyDescent="0.25">
      <c r="F15" s="160" t="s">
        <v>113</v>
      </c>
      <c r="G15" s="160">
        <v>8</v>
      </c>
    </row>
    <row r="18" spans="2:3" x14ac:dyDescent="0.2">
      <c r="B18" s="161">
        <f>_xlfn.T.INV(0.05,7)</f>
        <v>-1.8945786050900073</v>
      </c>
      <c r="C18" s="162">
        <f>-0.7483</f>
        <v>-0.74829999999999997</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
  <sheetViews>
    <sheetView showGridLines="0" workbookViewId="0">
      <selection activeCell="I27" sqref="I27"/>
    </sheetView>
  </sheetViews>
  <sheetFormatPr defaultRowHeight="12.75" x14ac:dyDescent="0.2"/>
  <sheetData>
    <row r="24" spans="1:1" ht="15.75" x14ac:dyDescent="0.25">
      <c r="A24" s="1" t="s">
        <v>51</v>
      </c>
    </row>
  </sheetData>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
  <sheetViews>
    <sheetView showGridLines="0" workbookViewId="0">
      <selection activeCell="I7" sqref="I7"/>
    </sheetView>
  </sheetViews>
  <sheetFormatPr defaultRowHeight="12.75" x14ac:dyDescent="0.2"/>
  <sheetData>
    <row r="20" spans="1:1" ht="15.75" x14ac:dyDescent="0.25">
      <c r="A20" s="1" t="s">
        <v>52</v>
      </c>
    </row>
  </sheetData>
  <pageMargins left="0.75" right="0.75" top="1" bottom="1" header="0.5" footer="0.5"/>
  <pageSetup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
  <sheetViews>
    <sheetView showGridLines="0" workbookViewId="0">
      <selection activeCell="J8" sqref="J8"/>
    </sheetView>
  </sheetViews>
  <sheetFormatPr defaultRowHeight="12.75" x14ac:dyDescent="0.2"/>
  <sheetData>
    <row r="20" spans="1:1" ht="15.75" x14ac:dyDescent="0.25">
      <c r="A20" s="1" t="s">
        <v>53</v>
      </c>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abSelected="1" zoomScale="110" zoomScaleNormal="110" workbookViewId="0">
      <selection activeCell="M2" sqref="M2"/>
    </sheetView>
  </sheetViews>
  <sheetFormatPr defaultRowHeight="12.75" x14ac:dyDescent="0.2"/>
  <sheetData>
    <row r="1" spans="1:2" s="30" customFormat="1" ht="18" x14ac:dyDescent="0.25">
      <c r="A1" s="30" t="s">
        <v>7</v>
      </c>
    </row>
    <row r="14" spans="1:2" x14ac:dyDescent="0.2">
      <c r="A14">
        <v>-4</v>
      </c>
      <c r="B14">
        <f>NORMDIST(A14,0,1,FALSE)</f>
        <v>1.3383022576488537E-4</v>
      </c>
    </row>
    <row r="15" spans="1:2" x14ac:dyDescent="0.2">
      <c r="A15">
        <v>-3.8</v>
      </c>
      <c r="B15">
        <f t="shared" ref="B15:B54" si="0">NORMDIST(A15,0,1,FALSE)</f>
        <v>2.9194692579146027E-4</v>
      </c>
    </row>
    <row r="16" spans="1:2" x14ac:dyDescent="0.2">
      <c r="A16">
        <v>-3.6</v>
      </c>
      <c r="B16">
        <f t="shared" si="0"/>
        <v>6.119019301137719E-4</v>
      </c>
    </row>
    <row r="17" spans="1:2" x14ac:dyDescent="0.2">
      <c r="A17">
        <v>-3.4</v>
      </c>
      <c r="B17">
        <f t="shared" si="0"/>
        <v>1.2322191684730199E-3</v>
      </c>
    </row>
    <row r="18" spans="1:2" x14ac:dyDescent="0.2">
      <c r="A18">
        <v>-3.2</v>
      </c>
      <c r="B18">
        <f t="shared" si="0"/>
        <v>2.3840882014648404E-3</v>
      </c>
    </row>
    <row r="19" spans="1:2" x14ac:dyDescent="0.2">
      <c r="A19">
        <v>-3</v>
      </c>
      <c r="B19">
        <f t="shared" si="0"/>
        <v>4.4318484119380075E-3</v>
      </c>
    </row>
    <row r="20" spans="1:2" x14ac:dyDescent="0.2">
      <c r="A20">
        <v>-2.8</v>
      </c>
      <c r="B20">
        <f t="shared" si="0"/>
        <v>7.9154515829799686E-3</v>
      </c>
    </row>
    <row r="21" spans="1:2" x14ac:dyDescent="0.2">
      <c r="A21">
        <v>-2.6</v>
      </c>
      <c r="B21">
        <f t="shared" si="0"/>
        <v>1.3582969233685613E-2</v>
      </c>
    </row>
    <row r="22" spans="1:2" x14ac:dyDescent="0.2">
      <c r="A22">
        <v>-2.4</v>
      </c>
      <c r="B22">
        <f t="shared" si="0"/>
        <v>2.2394530294842899E-2</v>
      </c>
    </row>
    <row r="23" spans="1:2" x14ac:dyDescent="0.2">
      <c r="A23">
        <v>-2.2000000000000002</v>
      </c>
      <c r="B23">
        <f t="shared" si="0"/>
        <v>3.5474592846231424E-2</v>
      </c>
    </row>
    <row r="24" spans="1:2" x14ac:dyDescent="0.2">
      <c r="A24">
        <v>-2</v>
      </c>
      <c r="B24">
        <f t="shared" si="0"/>
        <v>5.3990966513188063E-2</v>
      </c>
    </row>
    <row r="25" spans="1:2" x14ac:dyDescent="0.2">
      <c r="A25">
        <v>-1.8</v>
      </c>
      <c r="B25">
        <f t="shared" si="0"/>
        <v>7.8950158300894149E-2</v>
      </c>
    </row>
    <row r="26" spans="1:2" x14ac:dyDescent="0.2">
      <c r="A26">
        <v>-1.6</v>
      </c>
      <c r="B26">
        <f t="shared" si="0"/>
        <v>0.11092083467945554</v>
      </c>
    </row>
    <row r="27" spans="1:2" x14ac:dyDescent="0.2">
      <c r="A27">
        <v>-1.4</v>
      </c>
      <c r="B27">
        <f t="shared" si="0"/>
        <v>0.14972746563574488</v>
      </c>
    </row>
    <row r="28" spans="1:2" x14ac:dyDescent="0.2">
      <c r="A28">
        <v>-1.2</v>
      </c>
      <c r="B28">
        <f t="shared" si="0"/>
        <v>0.19418605498321295</v>
      </c>
    </row>
    <row r="29" spans="1:2" x14ac:dyDescent="0.2">
      <c r="A29">
        <v>-0.99999999999999867</v>
      </c>
      <c r="B29">
        <f t="shared" si="0"/>
        <v>0.24197072451914367</v>
      </c>
    </row>
    <row r="30" spans="1:2" x14ac:dyDescent="0.2">
      <c r="A30">
        <v>-0.79999999999999871</v>
      </c>
      <c r="B30">
        <f t="shared" si="0"/>
        <v>0.28969155276148306</v>
      </c>
    </row>
    <row r="31" spans="1:2" x14ac:dyDescent="0.2">
      <c r="A31">
        <v>-0.59999999999999876</v>
      </c>
      <c r="B31">
        <f t="shared" si="0"/>
        <v>0.33322460289179989</v>
      </c>
    </row>
    <row r="32" spans="1:2" x14ac:dyDescent="0.2">
      <c r="A32">
        <v>-0.39999999999999875</v>
      </c>
      <c r="B32">
        <f t="shared" si="0"/>
        <v>0.3682701403033235</v>
      </c>
    </row>
    <row r="33" spans="1:2" x14ac:dyDescent="0.2">
      <c r="A33">
        <v>-0.19999999999999873</v>
      </c>
      <c r="B33">
        <f t="shared" si="0"/>
        <v>0.39104269397545599</v>
      </c>
    </row>
    <row r="34" spans="1:2" x14ac:dyDescent="0.2">
      <c r="A34">
        <v>1.27675647831893E-15</v>
      </c>
      <c r="B34">
        <f t="shared" si="0"/>
        <v>0.3989422804014327</v>
      </c>
    </row>
    <row r="35" spans="1:2" x14ac:dyDescent="0.2">
      <c r="A35">
        <v>0.20000000000000129</v>
      </c>
      <c r="B35">
        <f t="shared" si="0"/>
        <v>0.39104269397545577</v>
      </c>
    </row>
    <row r="36" spans="1:2" x14ac:dyDescent="0.2">
      <c r="A36">
        <v>0.4000000000000013</v>
      </c>
      <c r="B36">
        <f t="shared" si="0"/>
        <v>0.36827014030332317</v>
      </c>
    </row>
    <row r="37" spans="1:2" x14ac:dyDescent="0.2">
      <c r="A37">
        <v>0.60000000000000131</v>
      </c>
      <c r="B37">
        <f t="shared" si="0"/>
        <v>0.33322460289179939</v>
      </c>
    </row>
    <row r="38" spans="1:2" x14ac:dyDescent="0.2">
      <c r="A38">
        <v>0.80000000000000138</v>
      </c>
      <c r="B38">
        <f t="shared" si="0"/>
        <v>0.28969155276148245</v>
      </c>
    </row>
    <row r="39" spans="1:2" x14ac:dyDescent="0.2">
      <c r="A39">
        <v>1</v>
      </c>
      <c r="B39">
        <f t="shared" si="0"/>
        <v>0.24197072451914337</v>
      </c>
    </row>
    <row r="40" spans="1:2" x14ac:dyDescent="0.2">
      <c r="A40">
        <v>1.2</v>
      </c>
      <c r="B40">
        <f t="shared" si="0"/>
        <v>0.19418605498321295</v>
      </c>
    </row>
    <row r="41" spans="1:2" x14ac:dyDescent="0.2">
      <c r="A41">
        <v>1.4</v>
      </c>
      <c r="B41">
        <f t="shared" si="0"/>
        <v>0.14972746563574488</v>
      </c>
    </row>
    <row r="42" spans="1:2" x14ac:dyDescent="0.2">
      <c r="A42">
        <v>1.6</v>
      </c>
      <c r="B42">
        <f t="shared" si="0"/>
        <v>0.11092083467945554</v>
      </c>
    </row>
    <row r="43" spans="1:2" x14ac:dyDescent="0.2">
      <c r="A43">
        <v>1.8</v>
      </c>
      <c r="B43">
        <f t="shared" si="0"/>
        <v>7.8950158300894149E-2</v>
      </c>
    </row>
    <row r="44" spans="1:2" x14ac:dyDescent="0.2">
      <c r="A44">
        <v>2</v>
      </c>
      <c r="B44">
        <f t="shared" si="0"/>
        <v>5.3990966513188063E-2</v>
      </c>
    </row>
    <row r="45" spans="1:2" x14ac:dyDescent="0.2">
      <c r="A45">
        <v>2.2000000000000002</v>
      </c>
      <c r="B45">
        <f t="shared" si="0"/>
        <v>3.5474592846231424E-2</v>
      </c>
    </row>
    <row r="46" spans="1:2" x14ac:dyDescent="0.2">
      <c r="A46">
        <v>2.4</v>
      </c>
      <c r="B46">
        <f t="shared" si="0"/>
        <v>2.2394530294842899E-2</v>
      </c>
    </row>
    <row r="47" spans="1:2" x14ac:dyDescent="0.2">
      <c r="A47">
        <v>2.6</v>
      </c>
      <c r="B47">
        <f t="shared" si="0"/>
        <v>1.3582969233685613E-2</v>
      </c>
    </row>
    <row r="48" spans="1:2" x14ac:dyDescent="0.2">
      <c r="A48">
        <v>2.8</v>
      </c>
      <c r="B48">
        <f t="shared" si="0"/>
        <v>7.9154515829799686E-3</v>
      </c>
    </row>
    <row r="49" spans="1:2" x14ac:dyDescent="0.2">
      <c r="A49">
        <v>3</v>
      </c>
      <c r="B49">
        <f t="shared" si="0"/>
        <v>4.4318484119380075E-3</v>
      </c>
    </row>
    <row r="50" spans="1:2" x14ac:dyDescent="0.2">
      <c r="A50">
        <v>3.2</v>
      </c>
      <c r="B50">
        <f t="shared" si="0"/>
        <v>2.3840882014648404E-3</v>
      </c>
    </row>
    <row r="51" spans="1:2" x14ac:dyDescent="0.2">
      <c r="A51">
        <v>3.4</v>
      </c>
      <c r="B51">
        <f t="shared" si="0"/>
        <v>1.2322191684730199E-3</v>
      </c>
    </row>
    <row r="52" spans="1:2" x14ac:dyDescent="0.2">
      <c r="A52">
        <v>3.6</v>
      </c>
      <c r="B52">
        <f t="shared" si="0"/>
        <v>6.119019301137719E-4</v>
      </c>
    </row>
    <row r="53" spans="1:2" x14ac:dyDescent="0.2">
      <c r="A53">
        <v>3.8</v>
      </c>
      <c r="B53">
        <f t="shared" si="0"/>
        <v>2.9194692579146027E-4</v>
      </c>
    </row>
    <row r="54" spans="1:2" x14ac:dyDescent="0.2">
      <c r="A54">
        <v>4</v>
      </c>
      <c r="B54">
        <f t="shared" si="0"/>
        <v>1.3383022576488537E-4</v>
      </c>
    </row>
  </sheetData>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3" workbookViewId="0">
      <selection activeCell="H19" sqref="H19"/>
    </sheetView>
  </sheetViews>
  <sheetFormatPr defaultRowHeight="18" x14ac:dyDescent="0.25"/>
  <cols>
    <col min="1" max="1" width="13.7109375" style="7" customWidth="1"/>
    <col min="2" max="2" width="8.140625" style="7" customWidth="1"/>
    <col min="3" max="3" width="10.42578125" style="7" customWidth="1"/>
    <col min="4" max="4" width="12.42578125" style="7" customWidth="1"/>
    <col min="5" max="5" width="12.5703125" style="13" customWidth="1"/>
    <col min="6" max="6" width="17.28515625" style="7" customWidth="1"/>
    <col min="7" max="7" width="40.28515625" style="7" customWidth="1"/>
    <col min="8" max="16384" width="9.140625" style="7"/>
  </cols>
  <sheetData>
    <row r="1" spans="1:7" ht="21.75" x14ac:dyDescent="0.35">
      <c r="A1" s="38" t="s">
        <v>8</v>
      </c>
      <c r="E1" s="45" t="s">
        <v>9</v>
      </c>
      <c r="F1" s="31"/>
    </row>
    <row r="2" spans="1:7" ht="21.75" x14ac:dyDescent="0.35">
      <c r="A2" s="38"/>
      <c r="B2" s="36" t="s">
        <v>10</v>
      </c>
      <c r="C2" s="35" t="s">
        <v>11</v>
      </c>
      <c r="D2" s="36" t="s">
        <v>12</v>
      </c>
      <c r="E2" s="47"/>
      <c r="F2" s="46" t="s">
        <v>13</v>
      </c>
    </row>
    <row r="3" spans="1:7" x14ac:dyDescent="0.25">
      <c r="A3" s="35" t="s">
        <v>14</v>
      </c>
      <c r="B3" s="36" t="s">
        <v>15</v>
      </c>
      <c r="C3" s="35" t="s">
        <v>15</v>
      </c>
      <c r="D3" s="36" t="s">
        <v>15</v>
      </c>
      <c r="E3" s="80" t="s">
        <v>28</v>
      </c>
      <c r="F3" s="20">
        <v>10</v>
      </c>
      <c r="G3" s="48" t="s">
        <v>16</v>
      </c>
    </row>
    <row r="4" spans="1:7" ht="26.25" x14ac:dyDescent="0.45">
      <c r="A4" s="39" t="s">
        <v>17</v>
      </c>
      <c r="B4" s="40" t="s">
        <v>18</v>
      </c>
      <c r="C4" s="41" t="s">
        <v>19</v>
      </c>
      <c r="D4" s="42" t="s">
        <v>20</v>
      </c>
      <c r="E4" s="43" t="s">
        <v>21</v>
      </c>
      <c r="F4" s="44" t="s">
        <v>22</v>
      </c>
    </row>
    <row r="5" spans="1:7" x14ac:dyDescent="0.25">
      <c r="A5" s="14">
        <v>0.8</v>
      </c>
      <c r="B5" s="37">
        <f>1-A5</f>
        <v>0.19999999999999996</v>
      </c>
      <c r="C5" s="13">
        <f>B5/2</f>
        <v>9.9999999999999978E-2</v>
      </c>
      <c r="D5" s="21">
        <f>1-C5</f>
        <v>0.9</v>
      </c>
      <c r="E5" s="18">
        <f>NORMSINV(D5)</f>
        <v>1.2815515655446006</v>
      </c>
      <c r="F5" s="19">
        <f>TINV(B5,$F$3)</f>
        <v>1.3721836411103363</v>
      </c>
    </row>
    <row r="6" spans="1:7" x14ac:dyDescent="0.25">
      <c r="A6" s="14">
        <v>0.9</v>
      </c>
      <c r="B6" s="37">
        <f>1-A6</f>
        <v>9.9999999999999978E-2</v>
      </c>
      <c r="C6" s="13">
        <f>B6/2</f>
        <v>4.9999999999999989E-2</v>
      </c>
      <c r="D6" s="21">
        <f>1-C6</f>
        <v>0.95</v>
      </c>
      <c r="E6" s="18">
        <f>NORMSINV(D6)</f>
        <v>1.6448536269514715</v>
      </c>
      <c r="F6" s="19">
        <f>TINV(B6,$F$3)</f>
        <v>1.812461122811676</v>
      </c>
    </row>
    <row r="7" spans="1:7" x14ac:dyDescent="0.25">
      <c r="A7" s="14">
        <v>0.95</v>
      </c>
      <c r="B7" s="37">
        <f>1-A7</f>
        <v>5.0000000000000044E-2</v>
      </c>
      <c r="C7" s="13">
        <f>B7/2</f>
        <v>2.5000000000000022E-2</v>
      </c>
      <c r="D7" s="21">
        <f>1-C7</f>
        <v>0.97499999999999998</v>
      </c>
      <c r="E7" s="18">
        <f>NORMSINV(D7)</f>
        <v>1.9599639845400536</v>
      </c>
      <c r="F7" s="19">
        <f>TINV(B7,$F$3)</f>
        <v>2.2281388519862744</v>
      </c>
    </row>
    <row r="8" spans="1:7" x14ac:dyDescent="0.25">
      <c r="A8" s="14">
        <v>0.99</v>
      </c>
      <c r="B8" s="37">
        <f>1-A8</f>
        <v>1.0000000000000009E-2</v>
      </c>
      <c r="C8" s="13">
        <f>B8/2</f>
        <v>5.0000000000000044E-3</v>
      </c>
      <c r="D8" s="21">
        <f>1-C8</f>
        <v>0.995</v>
      </c>
      <c r="E8" s="18">
        <f>NORMSINV(D8)</f>
        <v>2.5758293035488999</v>
      </c>
      <c r="F8" s="19">
        <f>TINV(B8,$F$3)</f>
        <v>3.1692726726169509</v>
      </c>
    </row>
    <row r="9" spans="1:7" x14ac:dyDescent="0.25">
      <c r="B9" s="14"/>
    </row>
    <row r="10" spans="1:7" x14ac:dyDescent="0.25">
      <c r="B10" s="13"/>
    </row>
    <row r="11" spans="1:7" x14ac:dyDescent="0.25">
      <c r="B11" s="13"/>
    </row>
    <row r="12" spans="1:7" x14ac:dyDescent="0.25">
      <c r="A12" s="15"/>
      <c r="B12" s="13"/>
    </row>
    <row r="13" spans="1:7" x14ac:dyDescent="0.25">
      <c r="B13" s="15"/>
    </row>
    <row r="26" spans="2:2" x14ac:dyDescent="0.25">
      <c r="B26" s="112"/>
    </row>
  </sheetData>
  <pageMargins left="0.75" right="0.75" top="1" bottom="1" header="0.5" footer="0.5"/>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workbookViewId="0">
      <selection activeCell="L12" sqref="L12"/>
    </sheetView>
  </sheetViews>
  <sheetFormatPr defaultRowHeight="18" x14ac:dyDescent="0.25"/>
  <cols>
    <col min="1" max="5" width="9.140625" style="7"/>
    <col min="6" max="6" width="14.85546875" style="7" customWidth="1"/>
    <col min="7" max="16384" width="9.140625" style="7"/>
  </cols>
  <sheetData>
    <row r="1" spans="1:7" x14ac:dyDescent="0.25">
      <c r="A1" s="7" t="s">
        <v>27</v>
      </c>
    </row>
    <row r="2" spans="1:7" s="12" customFormat="1" ht="6.75" x14ac:dyDescent="0.15"/>
    <row r="3" spans="1:7" x14ac:dyDescent="0.25">
      <c r="A3" s="49" t="s">
        <v>24</v>
      </c>
    </row>
    <row r="4" spans="1:7" s="12" customFormat="1" ht="6.75" x14ac:dyDescent="0.15"/>
    <row r="5" spans="1:7" x14ac:dyDescent="0.25">
      <c r="A5" s="50" t="s">
        <v>25</v>
      </c>
    </row>
    <row r="6" spans="1:7" ht="18.75" x14ac:dyDescent="0.3">
      <c r="A6" s="3"/>
      <c r="B6"/>
      <c r="C6"/>
    </row>
    <row r="7" spans="1:7" x14ac:dyDescent="0.25">
      <c r="A7" s="11"/>
      <c r="B7" s="11"/>
      <c r="C7"/>
    </row>
    <row r="8" spans="1:7" x14ac:dyDescent="0.25">
      <c r="A8" s="10"/>
      <c r="B8"/>
      <c r="C8"/>
    </row>
    <row r="9" spans="1:7" ht="22.5" x14ac:dyDescent="0.35">
      <c r="A9" s="7" t="s">
        <v>155</v>
      </c>
      <c r="B9"/>
      <c r="C9" s="9"/>
    </row>
    <row r="10" spans="1:7" ht="21" x14ac:dyDescent="0.25">
      <c r="A10" s="55" t="s">
        <v>163</v>
      </c>
    </row>
    <row r="12" spans="1:7" ht="21" x14ac:dyDescent="0.35">
      <c r="A12" s="50" t="s">
        <v>156</v>
      </c>
      <c r="G12" s="16" t="s">
        <v>164</v>
      </c>
    </row>
    <row r="13" spans="1:7" ht="18.75" x14ac:dyDescent="0.3">
      <c r="G13" s="119" t="s">
        <v>162</v>
      </c>
    </row>
    <row r="14" spans="1:7" x14ac:dyDescent="0.25">
      <c r="E14" s="119" t="s">
        <v>159</v>
      </c>
    </row>
    <row r="15" spans="1:7" x14ac:dyDescent="0.25">
      <c r="F15" s="7" t="s">
        <v>165</v>
      </c>
    </row>
    <row r="16" spans="1:7" x14ac:dyDescent="0.25">
      <c r="F16" s="7">
        <f>TINV(0.05,20)</f>
        <v>2.0859634472658648</v>
      </c>
      <c r="G16" s="7" t="s">
        <v>157</v>
      </c>
    </row>
    <row r="17" spans="6:7" x14ac:dyDescent="0.25">
      <c r="F17" s="119">
        <f>_xlfn.T.INV.2T(0.05,20)</f>
        <v>2.0859634472658648</v>
      </c>
      <c r="G17" s="119" t="s">
        <v>158</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Equation.2" shapeId="86022" r:id="rId4">
          <objectPr defaultSize="0" autoFill="0" autoLine="0" autoPict="0" r:id="rId5">
            <anchor moveWithCells="1" sizeWithCells="1">
              <from>
                <xdr:col>1</xdr:col>
                <xdr:colOff>466725</xdr:colOff>
                <xdr:row>9</xdr:row>
                <xdr:rowOff>0</xdr:rowOff>
              </from>
              <to>
                <xdr:col>4</xdr:col>
                <xdr:colOff>295275</xdr:colOff>
                <xdr:row>9</xdr:row>
                <xdr:rowOff>0</xdr:rowOff>
              </to>
            </anchor>
          </objectPr>
        </oleObject>
      </mc:Choice>
      <mc:Fallback>
        <oleObject progId="Equation.2" shapeId="86022" r:id="rId4"/>
      </mc:Fallback>
    </mc:AlternateContent>
    <mc:AlternateContent xmlns:mc="http://schemas.openxmlformats.org/markup-compatibility/2006">
      <mc:Choice Requires="x14">
        <oleObject progId="Equation.3" shapeId="86023" r:id="rId6">
          <objectPr defaultSize="0" autoPict="0" r:id="rId7">
            <anchor moveWithCells="1">
              <from>
                <xdr:col>5</xdr:col>
                <xdr:colOff>714375</xdr:colOff>
                <xdr:row>11</xdr:row>
                <xdr:rowOff>0</xdr:rowOff>
              </from>
              <to>
                <xdr:col>5</xdr:col>
                <xdr:colOff>714375</xdr:colOff>
                <xdr:row>12</xdr:row>
                <xdr:rowOff>85725</xdr:rowOff>
              </to>
            </anchor>
          </objectPr>
        </oleObject>
      </mc:Choice>
      <mc:Fallback>
        <oleObject progId="Equation.3" shapeId="86023" r:id="rId6"/>
      </mc:Fallback>
    </mc:AlternateContent>
    <mc:AlternateContent xmlns:mc="http://schemas.openxmlformats.org/markup-compatibility/2006">
      <mc:Choice Requires="x14">
        <oleObject progId="Equation.3" shapeId="86024" r:id="rId8">
          <objectPr defaultSize="0" autoPict="0" r:id="rId9">
            <anchor moveWithCells="1">
              <from>
                <xdr:col>8</xdr:col>
                <xdr:colOff>514350</xdr:colOff>
                <xdr:row>11</xdr:row>
                <xdr:rowOff>9525</xdr:rowOff>
              </from>
              <to>
                <xdr:col>9</xdr:col>
                <xdr:colOff>342900</xdr:colOff>
                <xdr:row>12</xdr:row>
                <xdr:rowOff>28575</xdr:rowOff>
              </to>
            </anchor>
          </objectPr>
        </oleObject>
      </mc:Choice>
      <mc:Fallback>
        <oleObject progId="Equation.3" shapeId="86024" r:id="rId8"/>
      </mc:Fallback>
    </mc:AlternateContent>
    <mc:AlternateContent xmlns:mc="http://schemas.openxmlformats.org/markup-compatibility/2006">
      <mc:Choice Requires="x14">
        <oleObject progId="Equation.3" shapeId="86025" r:id="rId10">
          <objectPr defaultSize="0" autoPict="0" r:id="rId11">
            <anchor moveWithCells="1">
              <from>
                <xdr:col>5</xdr:col>
                <xdr:colOff>695325</xdr:colOff>
                <xdr:row>12</xdr:row>
                <xdr:rowOff>0</xdr:rowOff>
              </from>
              <to>
                <xdr:col>5</xdr:col>
                <xdr:colOff>695325</xdr:colOff>
                <xdr:row>13</xdr:row>
                <xdr:rowOff>114300</xdr:rowOff>
              </to>
            </anchor>
          </objectPr>
        </oleObject>
      </mc:Choice>
      <mc:Fallback>
        <oleObject progId="Equation.3" shapeId="86025" r:id="rId10"/>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5"/>
  <sheetViews>
    <sheetView showGridLines="0" workbookViewId="0">
      <selection activeCell="K15" sqref="K15"/>
    </sheetView>
  </sheetViews>
  <sheetFormatPr defaultRowHeight="18" x14ac:dyDescent="0.25"/>
  <cols>
    <col min="1" max="1" width="11" style="7" customWidth="1"/>
    <col min="2" max="3" width="9.140625" style="7"/>
    <col min="4" max="4" width="13" style="7" customWidth="1"/>
    <col min="5" max="5" width="21.85546875" style="7" customWidth="1"/>
    <col min="6" max="6" width="10" style="7" customWidth="1"/>
    <col min="7" max="16384" width="9.140625" style="7"/>
  </cols>
  <sheetData>
    <row r="1" spans="1:9" x14ac:dyDescent="0.25">
      <c r="A1" s="53" t="s">
        <v>23</v>
      </c>
    </row>
    <row r="2" spans="1:9" s="12" customFormat="1" ht="6.75" x14ac:dyDescent="0.15"/>
    <row r="3" spans="1:9" x14ac:dyDescent="0.25">
      <c r="A3" s="49" t="s">
        <v>24</v>
      </c>
    </row>
    <row r="4" spans="1:9" s="12" customFormat="1" ht="6.75" x14ac:dyDescent="0.15"/>
    <row r="5" spans="1:9" x14ac:dyDescent="0.25">
      <c r="A5" s="50" t="s">
        <v>25</v>
      </c>
    </row>
    <row r="6" spans="1:9" s="12" customFormat="1" ht="6.75" x14ac:dyDescent="0.15"/>
    <row r="7" spans="1:9" ht="21.75" x14ac:dyDescent="0.35">
      <c r="A7" s="3" t="s">
        <v>78</v>
      </c>
      <c r="B7"/>
      <c r="C7"/>
      <c r="F7" s="7" t="s">
        <v>26</v>
      </c>
    </row>
    <row r="8" spans="1:9" x14ac:dyDescent="0.25">
      <c r="C8"/>
    </row>
    <row r="9" spans="1:9" x14ac:dyDescent="0.25">
      <c r="C9"/>
    </row>
    <row r="10" spans="1:9" ht="22.5" x14ac:dyDescent="0.35">
      <c r="A10" s="55" t="s">
        <v>79</v>
      </c>
      <c r="B10"/>
      <c r="C10" s="9"/>
    </row>
    <row r="11" spans="1:9" ht="21" x14ac:dyDescent="0.25">
      <c r="A11" s="55" t="s">
        <v>80</v>
      </c>
    </row>
    <row r="13" spans="1:9" ht="21" x14ac:dyDescent="0.35">
      <c r="F13" s="92" t="s">
        <v>81</v>
      </c>
      <c r="I13" s="7" t="s">
        <v>83</v>
      </c>
    </row>
    <row r="14" spans="1:9" ht="21" x14ac:dyDescent="0.35">
      <c r="F14" s="92" t="s">
        <v>82</v>
      </c>
    </row>
    <row r="16" spans="1:9" ht="18.75" thickBot="1" x14ac:dyDescent="0.3">
      <c r="A16" s="84" t="s">
        <v>94</v>
      </c>
    </row>
    <row r="17" spans="1:7" x14ac:dyDescent="0.25">
      <c r="A17" s="13" t="s">
        <v>95</v>
      </c>
      <c r="E17" s="88" t="s">
        <v>96</v>
      </c>
      <c r="F17" s="88"/>
    </row>
    <row r="18" spans="1:7" x14ac:dyDescent="0.25">
      <c r="A18" s="13" t="s">
        <v>96</v>
      </c>
      <c r="B18" s="94" t="s">
        <v>98</v>
      </c>
      <c r="E18" s="87"/>
      <c r="F18" s="87"/>
    </row>
    <row r="19" spans="1:7" ht="18.75" x14ac:dyDescent="0.3">
      <c r="A19" s="13">
        <v>80</v>
      </c>
      <c r="B19" s="95">
        <v>1</v>
      </c>
      <c r="E19" s="89" t="s">
        <v>6</v>
      </c>
      <c r="F19" s="89">
        <v>61</v>
      </c>
      <c r="G19" s="84" t="s">
        <v>116</v>
      </c>
    </row>
    <row r="20" spans="1:7" x14ac:dyDescent="0.25">
      <c r="A20" s="13">
        <v>9</v>
      </c>
      <c r="B20" s="95">
        <v>2</v>
      </c>
      <c r="E20" s="89" t="s">
        <v>102</v>
      </c>
      <c r="F20" s="89">
        <v>10.001388792451666</v>
      </c>
    </row>
    <row r="21" spans="1:7" x14ac:dyDescent="0.25">
      <c r="A21" s="13">
        <v>36</v>
      </c>
      <c r="B21" s="95">
        <v>3</v>
      </c>
      <c r="E21" s="89" t="s">
        <v>103</v>
      </c>
      <c r="F21" s="89">
        <v>66</v>
      </c>
    </row>
    <row r="22" spans="1:7" x14ac:dyDescent="0.25">
      <c r="A22" s="13">
        <v>94</v>
      </c>
      <c r="B22" s="95">
        <v>4</v>
      </c>
      <c r="E22" s="89" t="s">
        <v>104</v>
      </c>
      <c r="F22" s="89" t="e">
        <v>#N/A</v>
      </c>
    </row>
    <row r="23" spans="1:7" x14ac:dyDescent="0.25">
      <c r="A23" s="13">
        <v>96</v>
      </c>
      <c r="B23" s="95">
        <v>5</v>
      </c>
      <c r="E23" s="89" t="s">
        <v>105</v>
      </c>
      <c r="F23" s="89">
        <v>30.004166377354995</v>
      </c>
    </row>
    <row r="24" spans="1:7" x14ac:dyDescent="0.25">
      <c r="A24" s="13">
        <v>83</v>
      </c>
      <c r="B24" s="95">
        <v>6</v>
      </c>
      <c r="E24" s="89" t="s">
        <v>106</v>
      </c>
      <c r="F24" s="89">
        <v>900.25</v>
      </c>
    </row>
    <row r="25" spans="1:7" x14ac:dyDescent="0.25">
      <c r="A25" s="13">
        <v>41</v>
      </c>
      <c r="B25" s="95">
        <v>7</v>
      </c>
      <c r="E25" s="89" t="s">
        <v>107</v>
      </c>
      <c r="F25" s="89">
        <v>-0.93670541765886295</v>
      </c>
    </row>
    <row r="26" spans="1:7" x14ac:dyDescent="0.25">
      <c r="A26" s="13">
        <v>44</v>
      </c>
      <c r="B26" s="95">
        <v>8</v>
      </c>
      <c r="E26" s="89" t="s">
        <v>108</v>
      </c>
      <c r="F26" s="89">
        <v>-0.43256975008822346</v>
      </c>
    </row>
    <row r="27" spans="1:7" ht="18.75" thickBot="1" x14ac:dyDescent="0.3">
      <c r="A27" s="85">
        <v>66</v>
      </c>
      <c r="B27" s="96">
        <v>9</v>
      </c>
      <c r="C27" s="86"/>
      <c r="E27" s="89" t="s">
        <v>109</v>
      </c>
      <c r="F27" s="89">
        <v>87</v>
      </c>
    </row>
    <row r="28" spans="1:7" x14ac:dyDescent="0.25">
      <c r="A28" s="13">
        <f>AVERAGE(A19:A27)</f>
        <v>61</v>
      </c>
      <c r="B28" s="84" t="s">
        <v>6</v>
      </c>
      <c r="E28" s="89" t="s">
        <v>110</v>
      </c>
      <c r="F28" s="89">
        <v>9</v>
      </c>
    </row>
    <row r="29" spans="1:7" x14ac:dyDescent="0.25">
      <c r="A29" s="13">
        <f>STDEV(A19:A27)</f>
        <v>30.004166377354995</v>
      </c>
      <c r="B29" s="84" t="s">
        <v>97</v>
      </c>
      <c r="E29" s="89" t="s">
        <v>111</v>
      </c>
      <c r="F29" s="89">
        <v>96</v>
      </c>
    </row>
    <row r="30" spans="1:7" ht="18.75" x14ac:dyDescent="0.3">
      <c r="A30" s="13">
        <f>A29/SQRT(9)</f>
        <v>10.001388792451666</v>
      </c>
      <c r="B30" s="84" t="s">
        <v>166</v>
      </c>
      <c r="E30" s="89" t="s">
        <v>112</v>
      </c>
      <c r="F30" s="89">
        <v>549</v>
      </c>
    </row>
    <row r="31" spans="1:7" x14ac:dyDescent="0.25">
      <c r="A31" s="13">
        <f>9-1</f>
        <v>8</v>
      </c>
      <c r="B31" s="84" t="s">
        <v>100</v>
      </c>
      <c r="E31" s="89" t="s">
        <v>113</v>
      </c>
      <c r="F31" s="89">
        <v>9</v>
      </c>
    </row>
    <row r="32" spans="1:7" ht="19.5" thickBot="1" x14ac:dyDescent="0.35">
      <c r="A32" s="13">
        <f>TINV(0.05,8)</f>
        <v>2.3060041352041671</v>
      </c>
      <c r="B32" s="84" t="s">
        <v>99</v>
      </c>
      <c r="E32" s="90" t="s">
        <v>114</v>
      </c>
      <c r="F32" s="91">
        <v>23.063243894124998</v>
      </c>
      <c r="G32" s="84" t="s">
        <v>115</v>
      </c>
    </row>
    <row r="33" spans="1:7" x14ac:dyDescent="0.25">
      <c r="A33" s="13">
        <f>A32*A30</f>
        <v>23.063243913178152</v>
      </c>
      <c r="B33" s="84" t="s">
        <v>101</v>
      </c>
      <c r="F33" s="54">
        <f>_xlfn.CONFIDENCE.T(0.05,F23,F31)</f>
        <v>23.063243913178152</v>
      </c>
      <c r="G33" s="97" t="s">
        <v>198</v>
      </c>
    </row>
    <row r="34" spans="1:7" x14ac:dyDescent="0.25">
      <c r="E34" s="92" t="s">
        <v>117</v>
      </c>
      <c r="F34" s="13">
        <f>F19+F32</f>
        <v>84.063243894124994</v>
      </c>
      <c r="G34" s="93" t="s">
        <v>119</v>
      </c>
    </row>
    <row r="35" spans="1:7" x14ac:dyDescent="0.25">
      <c r="E35" s="92" t="s">
        <v>118</v>
      </c>
      <c r="F35" s="13">
        <f>F19-F32</f>
        <v>37.936756105875006</v>
      </c>
      <c r="G35" s="93" t="s">
        <v>120</v>
      </c>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5181" r:id="rId4">
          <objectPr defaultSize="0" autoPict="0" r:id="rId5">
            <anchor moveWithCells="1">
              <from>
                <xdr:col>7</xdr:col>
                <xdr:colOff>409575</xdr:colOff>
                <xdr:row>12</xdr:row>
                <xdr:rowOff>28575</xdr:rowOff>
              </from>
              <to>
                <xdr:col>7</xdr:col>
                <xdr:colOff>600075</xdr:colOff>
                <xdr:row>13</xdr:row>
                <xdr:rowOff>19050</xdr:rowOff>
              </to>
            </anchor>
          </objectPr>
        </oleObject>
      </mc:Choice>
      <mc:Fallback>
        <oleObject progId="Equation.3" shapeId="5181" r:id="rId4"/>
      </mc:Fallback>
    </mc:AlternateContent>
    <mc:AlternateContent xmlns:mc="http://schemas.openxmlformats.org/markup-compatibility/2006">
      <mc:Choice Requires="x14">
        <oleObject progId="Equation.3" shapeId="5182" r:id="rId6">
          <objectPr defaultSize="0" autoPict="0" r:id="rId7">
            <anchor moveWithCells="1">
              <from>
                <xdr:col>10</xdr:col>
                <xdr:colOff>95250</xdr:colOff>
                <xdr:row>11</xdr:row>
                <xdr:rowOff>209550</xdr:rowOff>
              </from>
              <to>
                <xdr:col>11</xdr:col>
                <xdr:colOff>104775</xdr:colOff>
                <xdr:row>13</xdr:row>
                <xdr:rowOff>28575</xdr:rowOff>
              </to>
            </anchor>
          </objectPr>
        </oleObject>
      </mc:Choice>
      <mc:Fallback>
        <oleObject progId="Equation.3" shapeId="518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G11" sqref="G11"/>
    </sheetView>
  </sheetViews>
  <sheetFormatPr defaultRowHeight="12.75" x14ac:dyDescent="0.2"/>
  <cols>
    <col min="1" max="1" width="13.85546875" customWidth="1"/>
    <col min="2" max="2" width="3.28515625" customWidth="1"/>
    <col min="3" max="3" width="13.85546875" customWidth="1"/>
    <col min="4" max="4" width="3.28515625" customWidth="1"/>
    <col min="5" max="5" width="13.85546875" customWidth="1"/>
    <col min="6" max="6" width="3.28515625" customWidth="1"/>
    <col min="7" max="7" width="13.85546875" customWidth="1"/>
    <col min="8" max="8" width="3.28515625" customWidth="1"/>
    <col min="9" max="9" width="13.85546875" customWidth="1"/>
    <col min="10" max="10" width="3.28515625" customWidth="1"/>
    <col min="11" max="11" width="13.85546875" customWidth="1"/>
    <col min="12" max="12" width="3.28515625" customWidth="1"/>
    <col min="13" max="13" width="13.85546875" customWidth="1"/>
    <col min="14" max="14" width="3.28515625" customWidth="1"/>
    <col min="15" max="15" width="13.85546875" customWidth="1"/>
  </cols>
  <sheetData>
    <row r="1" spans="1:11" ht="21" x14ac:dyDescent="0.35">
      <c r="B1" s="8" t="s">
        <v>30</v>
      </c>
    </row>
    <row r="2" spans="1:11" ht="18" x14ac:dyDescent="0.25">
      <c r="A2" s="7" t="s">
        <v>143</v>
      </c>
    </row>
    <row r="3" spans="1:11" ht="6" customHeight="1" x14ac:dyDescent="0.2"/>
    <row r="4" spans="1:11" ht="21" x14ac:dyDescent="0.35">
      <c r="B4" s="8" t="s">
        <v>146</v>
      </c>
    </row>
    <row r="5" spans="1:11" ht="18" x14ac:dyDescent="0.25">
      <c r="A5" s="7" t="s">
        <v>145</v>
      </c>
    </row>
    <row r="6" spans="1:11" ht="18" x14ac:dyDescent="0.25">
      <c r="D6" s="7" t="s">
        <v>144</v>
      </c>
    </row>
    <row r="7" spans="1:11" ht="18" x14ac:dyDescent="0.25">
      <c r="A7" s="111" t="s">
        <v>147</v>
      </c>
      <c r="D7" s="7"/>
    </row>
    <row r="8" spans="1:11" ht="15.75" x14ac:dyDescent="0.25">
      <c r="A8" s="34" t="s">
        <v>148</v>
      </c>
    </row>
    <row r="9" spans="1:11" ht="15.75" x14ac:dyDescent="0.25">
      <c r="A9" s="97" t="s">
        <v>31</v>
      </c>
      <c r="B9" s="98"/>
      <c r="C9" s="98"/>
      <c r="D9" s="98"/>
      <c r="E9" s="98"/>
      <c r="F9" s="98"/>
      <c r="G9" s="98"/>
      <c r="H9" s="98"/>
      <c r="I9" s="98"/>
      <c r="J9" s="98"/>
      <c r="K9" s="98"/>
    </row>
    <row r="10" spans="1:11" s="7" customFormat="1" ht="20.25" x14ac:dyDescent="0.35">
      <c r="A10" s="152" t="s">
        <v>176</v>
      </c>
      <c r="B10" s="84"/>
      <c r="C10" s="152" t="s">
        <v>177</v>
      </c>
      <c r="D10" s="84"/>
      <c r="E10" s="152" t="s">
        <v>178</v>
      </c>
      <c r="F10" s="84"/>
    </row>
    <row r="11" spans="1:11" s="7" customFormat="1" ht="20.25" x14ac:dyDescent="0.35">
      <c r="A11" s="152" t="s">
        <v>179</v>
      </c>
      <c r="B11" s="84"/>
      <c r="C11" s="152" t="s">
        <v>180</v>
      </c>
      <c r="D11" s="84"/>
      <c r="E11" s="152" t="s">
        <v>181</v>
      </c>
      <c r="F11" s="84"/>
    </row>
    <row r="12" spans="1:11" ht="9" customHeight="1" x14ac:dyDescent="0.2"/>
    <row r="13" spans="1:11" ht="15.75" x14ac:dyDescent="0.25">
      <c r="A13" s="33" t="s">
        <v>32</v>
      </c>
    </row>
    <row r="14" spans="1:11" ht="15.75" x14ac:dyDescent="0.25">
      <c r="A14" s="33" t="s">
        <v>33</v>
      </c>
    </row>
    <row r="15" spans="1:11" ht="9" customHeight="1" x14ac:dyDescent="0.2"/>
    <row r="16" spans="1:11" ht="15.75" x14ac:dyDescent="0.25">
      <c r="A16" s="32" t="s">
        <v>34</v>
      </c>
    </row>
    <row r="17" spans="1:1" ht="9" customHeight="1" x14ac:dyDescent="0.2"/>
    <row r="18" spans="1:1" ht="15" x14ac:dyDescent="0.25">
      <c r="A18" s="81" t="s">
        <v>92</v>
      </c>
    </row>
    <row r="19" spans="1:1" ht="15" x14ac:dyDescent="0.25">
      <c r="A19" s="82" t="s">
        <v>86</v>
      </c>
    </row>
    <row r="20" spans="1:1" ht="15" x14ac:dyDescent="0.25">
      <c r="A20" s="81" t="s">
        <v>85</v>
      </c>
    </row>
    <row r="21" spans="1:1" ht="9" customHeight="1" x14ac:dyDescent="0.2">
      <c r="A21" s="24"/>
    </row>
    <row r="22" spans="1:1" ht="18.75" x14ac:dyDescent="0.3">
      <c r="A22" s="150" t="s">
        <v>93</v>
      </c>
    </row>
    <row r="23" spans="1:1" ht="15.75" x14ac:dyDescent="0.25">
      <c r="A23" s="149" t="s">
        <v>87</v>
      </c>
    </row>
    <row r="24" spans="1:1" ht="15.75" x14ac:dyDescent="0.25">
      <c r="A24" s="149" t="s">
        <v>89</v>
      </c>
    </row>
    <row r="25" spans="1:1" ht="15" x14ac:dyDescent="0.25">
      <c r="A25" s="83" t="s">
        <v>90</v>
      </c>
    </row>
    <row r="26" spans="1:1" ht="15" x14ac:dyDescent="0.25">
      <c r="A26" s="83" t="s">
        <v>91</v>
      </c>
    </row>
    <row r="27" spans="1:1" ht="15.75" x14ac:dyDescent="0.25">
      <c r="A27" s="151" t="s">
        <v>88</v>
      </c>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G8" sqref="G8"/>
    </sheetView>
  </sheetViews>
  <sheetFormatPr defaultRowHeight="12.75" x14ac:dyDescent="0.2"/>
  <cols>
    <col min="1" max="1" width="19.42578125" customWidth="1"/>
    <col min="2" max="2" width="8.85546875" style="24" customWidth="1"/>
  </cols>
  <sheetData>
    <row r="1" spans="1:2" s="25" customFormat="1" ht="20.25" x14ac:dyDescent="0.3">
      <c r="A1" s="26" t="s">
        <v>35</v>
      </c>
      <c r="B1" s="5"/>
    </row>
    <row r="2" spans="1:2" s="27" customFormat="1" ht="11.25" x14ac:dyDescent="0.2">
      <c r="B2" s="28"/>
    </row>
    <row r="3" spans="1:2" s="22" customFormat="1" ht="23.25" x14ac:dyDescent="0.4">
      <c r="A3" s="22" t="s">
        <v>36</v>
      </c>
      <c r="B3" s="23" t="s">
        <v>37</v>
      </c>
    </row>
    <row r="4" spans="1:2" s="28" customFormat="1" ht="11.25" x14ac:dyDescent="0.2"/>
    <row r="5" spans="1:2" s="22" customFormat="1" ht="23.25" x14ac:dyDescent="0.4">
      <c r="A5" s="22" t="s">
        <v>38</v>
      </c>
      <c r="B5" s="23" t="s">
        <v>39</v>
      </c>
    </row>
    <row r="6" spans="1:2" s="27" customFormat="1" ht="11.25" x14ac:dyDescent="0.2">
      <c r="B6" s="28"/>
    </row>
    <row r="7" spans="1:2" ht="23.25" x14ac:dyDescent="0.35">
      <c r="A7" s="17" t="s">
        <v>121</v>
      </c>
      <c r="B7" s="23" t="s">
        <v>41</v>
      </c>
    </row>
    <row r="8" spans="1:2" ht="23.25" x14ac:dyDescent="0.4">
      <c r="A8" s="17"/>
      <c r="B8" s="23" t="s">
        <v>42</v>
      </c>
    </row>
    <row r="9" spans="1:2" s="27" customFormat="1" ht="11.25" x14ac:dyDescent="0.2">
      <c r="B9" s="28"/>
    </row>
    <row r="10" spans="1:2" ht="22.5" x14ac:dyDescent="0.3">
      <c r="A10" s="17" t="s">
        <v>122</v>
      </c>
      <c r="B10" s="23" t="s">
        <v>43</v>
      </c>
    </row>
    <row r="11" spans="1:2" ht="23.25" x14ac:dyDescent="0.4">
      <c r="B11" s="23" t="s">
        <v>44</v>
      </c>
    </row>
    <row r="12" spans="1:2" s="27" customFormat="1" ht="11.25" x14ac:dyDescent="0.2">
      <c r="B12" s="28"/>
    </row>
    <row r="13" spans="1:2" s="30" customFormat="1" ht="21" x14ac:dyDescent="0.35">
      <c r="A13" s="22" t="s">
        <v>68</v>
      </c>
      <c r="B13" s="3"/>
    </row>
    <row r="14" spans="1:2" s="30" customFormat="1" ht="21" x14ac:dyDescent="0.35">
      <c r="A14" s="29" t="s">
        <v>69</v>
      </c>
      <c r="B14" s="3"/>
    </row>
    <row r="15" spans="1:2" s="27" customFormat="1" ht="11.25" x14ac:dyDescent="0.2">
      <c r="B15" s="28"/>
    </row>
    <row r="16" spans="1:2" ht="20.25" x14ac:dyDescent="0.35">
      <c r="A16" s="2" t="s">
        <v>45</v>
      </c>
    </row>
    <row r="17" spans="1:1" ht="20.25" x14ac:dyDescent="0.35">
      <c r="A17" s="2" t="s">
        <v>46</v>
      </c>
    </row>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2.75" x14ac:dyDescent="0.2"/>
  <sheetData/>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3"/>
  <sheetViews>
    <sheetView showGridLines="0" workbookViewId="0">
      <selection activeCell="J17" sqref="J17"/>
    </sheetView>
  </sheetViews>
  <sheetFormatPr defaultRowHeight="12.75" x14ac:dyDescent="0.2"/>
  <cols>
    <col min="4" max="4" width="10.7109375" customWidth="1"/>
    <col min="6" max="6" width="13" customWidth="1"/>
    <col min="11" max="11" width="5.7109375" customWidth="1"/>
    <col min="12" max="12" width="13" customWidth="1"/>
  </cols>
  <sheetData>
    <row r="1" spans="1:15" ht="18.75" x14ac:dyDescent="0.3">
      <c r="A1" s="6" t="s">
        <v>47</v>
      </c>
    </row>
    <row r="2" spans="1:15" ht="18.75" x14ac:dyDescent="0.3">
      <c r="B2" s="2" t="s">
        <v>48</v>
      </c>
    </row>
    <row r="3" spans="1:15" ht="20.25" x14ac:dyDescent="0.35">
      <c r="B3" s="2" t="s">
        <v>70</v>
      </c>
    </row>
    <row r="4" spans="1:15" ht="18.75" x14ac:dyDescent="0.3">
      <c r="A4" s="3"/>
    </row>
    <row r="5" spans="1:15" ht="18.75" x14ac:dyDescent="0.3">
      <c r="A5" s="6"/>
    </row>
    <row r="6" spans="1:15" ht="18.75" x14ac:dyDescent="0.3">
      <c r="A6" s="4"/>
    </row>
    <row r="9" spans="1:15" ht="18.75" x14ac:dyDescent="0.35">
      <c r="A9" s="1" t="s">
        <v>123</v>
      </c>
      <c r="B9" s="54"/>
      <c r="C9" s="54" t="s">
        <v>200</v>
      </c>
      <c r="D9" s="54"/>
      <c r="E9" s="54"/>
      <c r="F9" s="57" t="s">
        <v>40</v>
      </c>
      <c r="G9" s="172">
        <v>0.05</v>
      </c>
      <c r="I9" s="57" t="s">
        <v>135</v>
      </c>
      <c r="J9" s="173">
        <f>16-1</f>
        <v>15</v>
      </c>
    </row>
    <row r="10" spans="1:15" ht="18.75" x14ac:dyDescent="0.35">
      <c r="A10" s="1" t="s">
        <v>124</v>
      </c>
      <c r="B10" s="54"/>
      <c r="C10" s="57" t="s">
        <v>55</v>
      </c>
      <c r="D10" s="172">
        <v>9.1</v>
      </c>
      <c r="E10" s="54"/>
      <c r="F10" s="100" t="s">
        <v>127</v>
      </c>
      <c r="G10" s="172">
        <f>TINV(G9,J9)</f>
        <v>2.1314495455597742</v>
      </c>
      <c r="H10" s="174" t="s">
        <v>126</v>
      </c>
      <c r="I10" s="54"/>
    </row>
    <row r="11" spans="1:15" ht="15.75" x14ac:dyDescent="0.25">
      <c r="A11" s="1"/>
      <c r="B11" s="54"/>
      <c r="C11" s="54"/>
      <c r="D11" s="54"/>
      <c r="E11" s="57" t="s">
        <v>128</v>
      </c>
      <c r="F11" s="172">
        <v>2.4</v>
      </c>
      <c r="G11" s="54"/>
      <c r="I11" s="172"/>
      <c r="J11" s="54"/>
      <c r="K11" s="54"/>
    </row>
    <row r="12" spans="1:15" ht="15.75" x14ac:dyDescent="0.25">
      <c r="B12" s="59"/>
      <c r="C12" s="60"/>
      <c r="E12" s="57" t="s">
        <v>199</v>
      </c>
      <c r="F12" s="171">
        <f>F11/SQRT(16)</f>
        <v>0.6</v>
      </c>
      <c r="G12" s="173" t="s">
        <v>207</v>
      </c>
      <c r="O12" s="62"/>
    </row>
    <row r="13" spans="1:15" ht="15.75" x14ac:dyDescent="0.25">
      <c r="E13" s="61" t="s">
        <v>71</v>
      </c>
      <c r="F13" s="63">
        <f>_xlfn.T.INV(0.975,J9)</f>
        <v>2.1314495455597742</v>
      </c>
      <c r="G13" s="175" t="s">
        <v>204</v>
      </c>
      <c r="L13" s="176">
        <f>_xlfn.T.INV.2T(0.05,15)</f>
        <v>2.1314495455597742</v>
      </c>
    </row>
    <row r="14" spans="1:15" ht="15.75" x14ac:dyDescent="0.25">
      <c r="E14" s="64" t="s">
        <v>72</v>
      </c>
      <c r="F14" s="62">
        <f>F13*F12</f>
        <v>1.2788697273358645</v>
      </c>
      <c r="G14" s="65" t="s">
        <v>73</v>
      </c>
      <c r="I14" s="115" t="s">
        <v>159</v>
      </c>
    </row>
    <row r="16" spans="1:15" ht="15.75" x14ac:dyDescent="0.25">
      <c r="E16" s="64" t="s">
        <v>74</v>
      </c>
      <c r="F16" s="62">
        <f>D10+F14</f>
        <v>10.378869727335864</v>
      </c>
      <c r="G16" s="55" t="s">
        <v>201</v>
      </c>
    </row>
    <row r="17" spans="2:7" ht="15.75" x14ac:dyDescent="0.25">
      <c r="E17" s="64" t="s">
        <v>75</v>
      </c>
      <c r="F17" s="62">
        <f>D10-F14</f>
        <v>7.821130272664135</v>
      </c>
      <c r="G17" s="55" t="s">
        <v>202</v>
      </c>
    </row>
    <row r="23" spans="2:7" x14ac:dyDescent="0.2">
      <c r="B23" s="55"/>
    </row>
  </sheetData>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3" shapeId="13508" r:id="rId4">
          <objectPr defaultSize="0" autoPict="0" r:id="rId5">
            <anchor moveWithCells="1">
              <from>
                <xdr:col>1</xdr:col>
                <xdr:colOff>447675</xdr:colOff>
                <xdr:row>10</xdr:row>
                <xdr:rowOff>180975</xdr:rowOff>
              </from>
              <to>
                <xdr:col>2</xdr:col>
                <xdr:colOff>533400</xdr:colOff>
                <xdr:row>12</xdr:row>
                <xdr:rowOff>19050</xdr:rowOff>
              </to>
            </anchor>
          </objectPr>
        </oleObject>
      </mc:Choice>
      <mc:Fallback>
        <oleObject progId="Equation.3" shapeId="1350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Estimators</vt:lpstr>
      <vt:lpstr>Diagram</vt:lpstr>
      <vt:lpstr>Table Values</vt:lpstr>
      <vt:lpstr>C.I. Mean</vt:lpstr>
      <vt:lpstr>Mean Example</vt:lpstr>
      <vt:lpstr>Testing Intro</vt:lpstr>
      <vt:lpstr>Errors</vt:lpstr>
      <vt:lpstr>Analogy</vt:lpstr>
      <vt:lpstr>Confidence Interval Method</vt:lpstr>
      <vt:lpstr>Critical Method</vt:lpstr>
      <vt:lpstr>p-value Method</vt:lpstr>
      <vt:lpstr>Mean Example 2-tail</vt:lpstr>
      <vt:lpstr>JMP 2-tail</vt:lpstr>
      <vt:lpstr>Mean Example 1-tail</vt:lpstr>
      <vt:lpstr>Mean 1-tail lower </vt:lpstr>
      <vt:lpstr>Flow C I. Method</vt:lpstr>
      <vt:lpstr>Flow C. V.</vt:lpstr>
      <vt:lpstr>Flow p-v Method</vt:lpstr>
    </vt:vector>
  </TitlesOfParts>
  <Company>Va Commonwealth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School of Business</dc:creator>
  <cp:lastModifiedBy>RAndrews</cp:lastModifiedBy>
  <cp:lastPrinted>2001-04-25T02:11:21Z</cp:lastPrinted>
  <dcterms:created xsi:type="dcterms:W3CDTF">2001-04-23T02:33:36Z</dcterms:created>
  <dcterms:modified xsi:type="dcterms:W3CDTF">2017-10-18T19:12:54Z</dcterms:modified>
</cp:coreProperties>
</file>