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drawings/drawing6.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drawings/drawing7.xml" ContentType="application/vnd.openxmlformats-officedocument.drawing+xml"/>
  <Override PartName="/xl/drawings/drawing8.xml" ContentType="application/vnd.openxmlformats-officedocument.drawing+xml"/>
  <Override PartName="/xl/embeddings/oleObject9.bin" ContentType="application/vnd.openxmlformats-officedocument.oleObject"/>
  <Override PartName="/xl/comments2.xml" ContentType="application/vnd.openxmlformats-officedocument.spreadsheetml.comments+xml"/>
  <Override PartName="/xl/drawings/drawing9.xml" ContentType="application/vnd.openxmlformats-officedocument.drawing+xml"/>
  <Override PartName="/xl/embeddings/oleObject10.bin" ContentType="application/vnd.openxmlformats-officedocument.oleObject"/>
  <Override PartName="/xl/comments3.xml" ContentType="application/vnd.openxmlformats-officedocument.spreadsheetml.comments+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drawings/drawing10.xml" ContentType="application/vnd.openxmlformats-officedocument.drawing+xml"/>
  <Override PartName="/xl/embeddings/oleObject11.bin" ContentType="application/vnd.openxmlformats-officedocument.oleObject"/>
  <Override PartName="/xl/comments4.xml" ContentType="application/vnd.openxmlformats-officedocument.spreadsheetml.comments+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drawings/drawing11.xml" ContentType="application/vnd.openxmlformats-officedocument.drawing+xml"/>
  <Override PartName="/xl/embeddings/oleObject12.bin" ContentType="application/vnd.openxmlformats-officedocument.oleObject"/>
  <Override PartName="/xl/embeddings/oleObject13.bin" ContentType="application/vnd.openxmlformats-officedocument.oleObject"/>
  <Override PartName="/xl/comments5.xml" ContentType="application/vnd.openxmlformats-officedocument.spreadsheetml.comments+xml"/>
  <Override PartName="/xl/ink/ink21.xml" ContentType="application/inkml+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ink/ink31.xml" ContentType="application/inkml+xml"/>
  <Override PartName="/xl/ink/ink32.xml" ContentType="application/inkml+xml"/>
  <Override PartName="/xl/ink/ink33.xml" ContentType="application/inkml+xml"/>
  <Override PartName="/xl/ink/ink34.xml" ContentType="application/inkml+xml"/>
  <Override PartName="/xl/ink/ink35.xml" ContentType="application/inkml+xml"/>
  <Override PartName="/xl/ink/ink36.xml" ContentType="application/inkml+xml"/>
  <Override PartName="/xl/ink/ink37.xml" ContentType="application/inkml+xml"/>
  <Override PartName="/xl/ink/ink38.xml" ContentType="application/inkml+xml"/>
  <Override PartName="/xl/ink/ink39.xml" ContentType="application/inkml+xml"/>
  <Override PartName="/xl/ink/ink40.xml" ContentType="application/inkml+xml"/>
  <Override PartName="/xl/ink/ink41.xml" ContentType="application/inkml+xml"/>
  <Override PartName="/xl/ink/ink42.xml" ContentType="application/inkml+xml"/>
  <Override PartName="/xl/ink/ink43.xml" ContentType="application/inkml+xml"/>
  <Override PartName="/xl/ink/ink44.xml" ContentType="application/inkml+xml"/>
  <Override PartName="/xl/ink/ink45.xml" ContentType="application/inkml+xml"/>
  <Override PartName="/xl/ink/ink46.xml" ContentType="application/inkml+xml"/>
  <Override PartName="/xl/ink/ink47.xml" ContentType="application/inkml+xml"/>
  <Override PartName="/xl/ink/ink48.xml" ContentType="application/inkml+xml"/>
  <Override PartName="/xl/ink/ink49.xml" ContentType="application/inkml+xml"/>
  <Override PartName="/xl/ink/ink50.xml" ContentType="application/inkml+xml"/>
  <Override PartName="/xl/ink/ink51.xml" ContentType="application/inkml+xml"/>
  <Override PartName="/xl/drawings/drawing12.xml" ContentType="application/vnd.openxmlformats-officedocument.drawing+xml"/>
  <Override PartName="/xl/drawings/drawing13.xml" ContentType="application/vnd.openxmlformats-officedocument.drawing+xml"/>
  <Override PartName="/xl/embeddings/oleObject14.bin" ContentType="application/vnd.openxmlformats-officedocument.oleObject"/>
  <Override PartName="/xl/embeddings/oleObject15.bin" ContentType="application/vnd.openxmlformats-officedocument.oleObject"/>
  <Override PartName="/xl/comments6.xml" ContentType="application/vnd.openxmlformats-officedocument.spreadsheetml.comments+xml"/>
  <Override PartName="/xl/ink/ink52.xml" ContentType="application/inkml+xml"/>
  <Override PartName="/xl/ink/ink53.xml" ContentType="application/inkml+xml"/>
  <Override PartName="/xl/ink/ink54.xml" ContentType="application/inkml+xml"/>
  <Override PartName="/xl/ink/ink55.xml" ContentType="application/inkml+xml"/>
  <Override PartName="/xl/ink/ink56.xml" ContentType="application/inkml+xml"/>
  <Override PartName="/xl/ink/ink57.xml" ContentType="application/inkml+xml"/>
  <Override PartName="/xl/ink/ink58.xml" ContentType="application/inkml+xml"/>
  <Override PartName="/xl/ink/ink59.xml" ContentType="application/inkml+xml"/>
  <Override PartName="/xl/ink/ink60.xml" ContentType="application/inkml+xml"/>
  <Override PartName="/xl/ink/ink61.xml" ContentType="application/inkml+xml"/>
  <Override PartName="/xl/ink/ink62.xml" ContentType="application/inkml+xml"/>
  <Override PartName="/xl/ink/ink63.xml" ContentType="application/inkml+xml"/>
  <Override PartName="/xl/ink/ink64.xml" ContentType="application/inkml+xml"/>
  <Override PartName="/xl/ink/ink65.xml" ContentType="application/inkml+xml"/>
  <Override PartName="/xl/ink/ink66.xml" ContentType="application/inkml+xml"/>
  <Override PartName="/xl/ink/ink67.xml" ContentType="application/inkml+xml"/>
  <Override PartName="/xl/ink/ink68.xml" ContentType="application/inkml+xml"/>
  <Override PartName="/xl/ink/ink69.xml" ContentType="application/inkml+xml"/>
  <Override PartName="/xl/ink/ink70.xml" ContentType="application/inkml+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C:\Users\RAndrews\Documents\Sharpe text\Sharp 3rd ed\"/>
    </mc:Choice>
  </mc:AlternateContent>
  <bookViews>
    <workbookView xWindow="930" yWindow="0" windowWidth="20880" windowHeight="8610" firstSheet="1" activeTab="1"/>
  </bookViews>
  <sheets>
    <sheet name="Estimators" sheetId="1" r:id="rId1"/>
    <sheet name="Diagram" sheetId="2" r:id="rId2"/>
    <sheet name="Table Values" sheetId="3" r:id="rId3"/>
    <sheet name="C.I. Mean" sheetId="21" r:id="rId4"/>
    <sheet name="Mean Example" sheetId="4" r:id="rId5"/>
    <sheet name="Testing Intro" sheetId="9" r:id="rId6"/>
    <sheet name="Errors" sheetId="10" r:id="rId7"/>
    <sheet name="Analogy" sheetId="11" r:id="rId8"/>
    <sheet name="Confidence Interval Method" sheetId="12" r:id="rId9"/>
    <sheet name="Critical Method" sheetId="13" r:id="rId10"/>
    <sheet name="p-value Method" sheetId="14" r:id="rId11"/>
    <sheet name="Mean Example 2-tail" sheetId="19" r:id="rId12"/>
    <sheet name="JMP 2-tail" sheetId="26" r:id="rId13"/>
    <sheet name="Mean Example 1-tail" sheetId="18" r:id="rId14"/>
    <sheet name="Mean 1-tail lower " sheetId="24" r:id="rId15"/>
    <sheet name="Flow C I. Method" sheetId="15" r:id="rId16"/>
    <sheet name="Flow C. V." sheetId="16" r:id="rId17"/>
    <sheet name="Flow p-v Method" sheetId="17" r:id="rId18"/>
  </sheets>
  <calcPr calcId="171027"/>
</workbook>
</file>

<file path=xl/calcChain.xml><?xml version="1.0" encoding="utf-8"?>
<calcChain xmlns="http://schemas.openxmlformats.org/spreadsheetml/2006/main">
  <c r="F23" i="14" l="1"/>
  <c r="M14" i="14"/>
  <c r="J14" i="14"/>
  <c r="F21" i="14"/>
  <c r="F22" i="14"/>
  <c r="F17" i="14"/>
  <c r="F19" i="14"/>
  <c r="F18" i="14"/>
  <c r="F16" i="14"/>
  <c r="F17" i="13"/>
  <c r="M18" i="13" s="1"/>
  <c r="F14" i="14"/>
  <c r="F15" i="14" s="1"/>
  <c r="M19" i="14" s="1"/>
  <c r="J11" i="14"/>
  <c r="G12" i="14" s="1"/>
  <c r="F15" i="13"/>
  <c r="N16" i="13"/>
  <c r="K16" i="13"/>
  <c r="F16" i="13"/>
  <c r="F13" i="13"/>
  <c r="G11" i="13"/>
  <c r="J10" i="13"/>
  <c r="F14" i="13" s="1"/>
  <c r="L13" i="12"/>
  <c r="F13" i="12"/>
  <c r="F14" i="12" s="1"/>
  <c r="F17" i="12" s="1"/>
  <c r="F12" i="12"/>
  <c r="G10" i="12"/>
  <c r="J9" i="12"/>
  <c r="F33" i="4"/>
  <c r="C18" i="24"/>
  <c r="B18" i="24"/>
  <c r="A10" i="24"/>
  <c r="D8" i="24"/>
  <c r="C6" i="24"/>
  <c r="H1" i="18"/>
  <c r="F17" i="21"/>
  <c r="F16" i="21"/>
  <c r="I1" i="19"/>
  <c r="D26" i="19"/>
  <c r="D4" i="19"/>
  <c r="D8" i="19"/>
  <c r="D9" i="19" s="1"/>
  <c r="F35" i="4"/>
  <c r="F34" i="4"/>
  <c r="A31" i="4"/>
  <c r="A32" i="4"/>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G2" i="18"/>
  <c r="D12" i="18"/>
  <c r="D4" i="18"/>
  <c r="G4" i="18"/>
  <c r="G7" i="18" s="1"/>
  <c r="D6" i="18"/>
  <c r="D9" i="18" s="1"/>
  <c r="B5" i="3"/>
  <c r="C5" i="3" s="1"/>
  <c r="D5" i="3" s="1"/>
  <c r="E5" i="3" s="1"/>
  <c r="F5" i="3"/>
  <c r="B6" i="3"/>
  <c r="C6" i="3"/>
  <c r="D6" i="3" s="1"/>
  <c r="E6" i="3" s="1"/>
  <c r="F6" i="3"/>
  <c r="B7" i="3"/>
  <c r="F7" i="3" s="1"/>
  <c r="B8" i="3"/>
  <c r="C8" i="3"/>
  <c r="D8" i="3" s="1"/>
  <c r="E8" i="3" s="1"/>
  <c r="F8" i="3"/>
  <c r="A29" i="4"/>
  <c r="A30" i="4" s="1"/>
  <c r="A33" i="4" s="1"/>
  <c r="A28" i="4"/>
  <c r="D24" i="19"/>
  <c r="D22" i="19"/>
  <c r="I12" i="19"/>
  <c r="D23" i="19"/>
  <c r="D12" i="19"/>
  <c r="G9" i="18"/>
  <c r="D25" i="19"/>
  <c r="G2" i="19"/>
  <c r="D16" i="19" s="1"/>
  <c r="F16" i="12" l="1"/>
  <c r="C7" i="3"/>
  <c r="D7" i="3" s="1"/>
  <c r="E7" i="3" s="1"/>
  <c r="D15" i="19"/>
  <c r="G4" i="19"/>
  <c r="G6" i="19" l="1"/>
  <c r="G8" i="19"/>
</calcChain>
</file>

<file path=xl/comments1.xml><?xml version="1.0" encoding="utf-8"?>
<comments xmlns="http://schemas.openxmlformats.org/spreadsheetml/2006/main">
  <authors>
    <author>RAndrews</author>
  </authors>
  <commentList>
    <comment ref="E1" authorId="0" shapeId="0">
      <text>
        <r>
          <rPr>
            <b/>
            <sz val="9"/>
            <color indexed="81"/>
            <rFont val="Tahoma"/>
            <family val="2"/>
          </rPr>
          <t>A Standard Error is a term that is generally used to refer to the Standard Deviation of a sample statistic.</t>
        </r>
        <r>
          <rPr>
            <sz val="9"/>
            <color indexed="81"/>
            <rFont val="Tahoma"/>
            <family val="2"/>
          </rPr>
          <t xml:space="preserve">
The Sharpe text tends to only use the term Standard Error and SE when refering to the standard deviation of a sample statistic if it is expressed in terms of a sample statistic.  However they use Standard Deviation and SD when referring to the standard deviation of a sample statistic if it is expressed in terms of a parameter or a hypothesized value for that parameter.  This is not a universal convention and many statisticians use the term Standard Error and SE no matter how it is expressed.  I am using SE with different subscripts to denote whether it is expressed Theoretically with the true parameter, or Sample Based with a sample statistic, or Hypothesis Based with a hypothesized value.</t>
        </r>
      </text>
    </comment>
  </commentList>
</comments>
</file>

<file path=xl/comments2.xml><?xml version="1.0" encoding="utf-8"?>
<comments xmlns="http://schemas.openxmlformats.org/spreadsheetml/2006/main">
  <authors>
    <author>LENOVO USER</author>
  </authors>
  <commentList>
    <comment ref="G10" authorId="0" shapeId="0">
      <text>
        <r>
          <rPr>
            <b/>
            <sz val="8"/>
            <color indexed="81"/>
            <rFont val="Arial"/>
            <family val="2"/>
          </rPr>
          <t>The input probability for TINV &amp; T.INV.2T is the area in two tails.   α=.05 for a 2-tail test so the area in 2-tails is .05.</t>
        </r>
        <r>
          <rPr>
            <sz val="8"/>
            <color indexed="81"/>
            <rFont val="Arial"/>
            <family val="2"/>
          </rPr>
          <t xml:space="preserve">
</t>
        </r>
      </text>
    </comment>
    <comment ref="E13" authorId="0" shapeId="0">
      <text>
        <r>
          <rPr>
            <b/>
            <sz val="8"/>
            <color indexed="81"/>
            <rFont val="Tahoma"/>
            <family val="2"/>
          </rPr>
          <t>The Sharpe text calls this value from the table the Critical Value.</t>
        </r>
        <r>
          <rPr>
            <sz val="8"/>
            <color indexed="81"/>
            <rFont val="Tahoma"/>
            <family val="2"/>
          </rPr>
          <t xml:space="preserve">
</t>
        </r>
      </text>
    </comment>
    <comment ref="F13" authorId="0" shapeId="0">
      <text>
        <r>
          <rPr>
            <b/>
            <sz val="8"/>
            <color indexed="81"/>
            <rFont val="Tahoma"/>
            <family val="2"/>
          </rPr>
          <t>For a 95% Confidence Interval, the cumulative probability = .975</t>
        </r>
        <r>
          <rPr>
            <sz val="8"/>
            <color indexed="81"/>
            <rFont val="Tahoma"/>
            <family val="2"/>
          </rPr>
          <t xml:space="preserve">
</t>
        </r>
      </text>
    </comment>
  </commentList>
</comments>
</file>

<file path=xl/comments3.xml><?xml version="1.0" encoding="utf-8"?>
<comments xmlns="http://schemas.openxmlformats.org/spreadsheetml/2006/main">
  <authors>
    <author>LENOVO USER</author>
  </authors>
  <commentList>
    <comment ref="G11" authorId="0" shapeId="0">
      <text>
        <r>
          <rPr>
            <b/>
            <sz val="8"/>
            <color indexed="81"/>
            <rFont val="Arial"/>
            <family val="2"/>
          </rPr>
          <t>The input probability for TINV &amp; T.INV.2T is the area in two tails.   α=.05 for a 2-tail test so the area in 2-tails is .05.</t>
        </r>
        <r>
          <rPr>
            <sz val="8"/>
            <color indexed="81"/>
            <rFont val="Arial"/>
            <family val="2"/>
          </rPr>
          <t xml:space="preserve">
</t>
        </r>
      </text>
    </comment>
    <comment ref="E14" authorId="0" shapeId="0">
      <text>
        <r>
          <rPr>
            <b/>
            <sz val="8"/>
            <color indexed="81"/>
            <rFont val="Tahoma"/>
            <family val="2"/>
          </rPr>
          <t>The Sharpe text calls this value from the table the Critical Value.</t>
        </r>
        <r>
          <rPr>
            <sz val="8"/>
            <color indexed="81"/>
            <rFont val="Tahoma"/>
            <family val="2"/>
          </rPr>
          <t xml:space="preserve">
</t>
        </r>
      </text>
    </comment>
    <comment ref="F14" authorId="0" shapeId="0">
      <text>
        <r>
          <rPr>
            <b/>
            <sz val="8"/>
            <color indexed="81"/>
            <rFont val="Tahoma"/>
            <family val="2"/>
          </rPr>
          <t>For a 95% Confidence Interval, the cumulative probability = .975</t>
        </r>
        <r>
          <rPr>
            <sz val="8"/>
            <color indexed="81"/>
            <rFont val="Tahoma"/>
            <family val="2"/>
          </rPr>
          <t xml:space="preserve">
</t>
        </r>
      </text>
    </comment>
  </commentList>
</comments>
</file>

<file path=xl/comments4.xml><?xml version="1.0" encoding="utf-8"?>
<comments xmlns="http://schemas.openxmlformats.org/spreadsheetml/2006/main">
  <authors>
    <author>LENOVO USER</author>
  </authors>
  <commentList>
    <comment ref="G12" authorId="0" shapeId="0">
      <text>
        <r>
          <rPr>
            <b/>
            <sz val="8"/>
            <color indexed="81"/>
            <rFont val="Arial"/>
            <family val="2"/>
          </rPr>
          <t>The input probability for TINV &amp; T.INV.2T is the area in two tails.   α=.05 for a 2-tail test so the area in 2-tails is .05.</t>
        </r>
        <r>
          <rPr>
            <sz val="8"/>
            <color indexed="81"/>
            <rFont val="Arial"/>
            <family val="2"/>
          </rPr>
          <t xml:space="preserve">
</t>
        </r>
      </text>
    </comment>
  </commentList>
</comments>
</file>

<file path=xl/comments5.xml><?xml version="1.0" encoding="utf-8"?>
<comments xmlns="http://schemas.openxmlformats.org/spreadsheetml/2006/main">
  <authors>
    <author>LENOVO USER</author>
    <author>RAndrews</author>
  </authors>
  <commentList>
    <comment ref="G2" authorId="0" shapeId="0">
      <text>
        <r>
          <rPr>
            <b/>
            <sz val="8"/>
            <color indexed="81"/>
            <rFont val="Arial"/>
            <family val="2"/>
          </rPr>
          <t>The input probability for TINV &amp; T.INV.2T is the area in two tails.   α=.05 for a 2-tail test so the area in 2-tails is .05.</t>
        </r>
        <r>
          <rPr>
            <sz val="8"/>
            <color indexed="81"/>
            <rFont val="Arial"/>
            <family val="2"/>
          </rPr>
          <t xml:space="preserve">
</t>
        </r>
      </text>
    </comment>
    <comment ref="D9" authorId="1" shapeId="0">
      <text>
        <r>
          <rPr>
            <b/>
            <sz val="9"/>
            <color indexed="81"/>
            <rFont val="Tahoma"/>
            <family val="2"/>
          </rPr>
          <t>For the TDIST, T.DIST.RT and T.DIST.2T functions the input value must be a positive number, while T.DIST will accept a negative value as input.</t>
        </r>
        <r>
          <rPr>
            <sz val="9"/>
            <color indexed="81"/>
            <rFont val="Tahoma"/>
            <family val="2"/>
          </rPr>
          <t xml:space="preserve">
</t>
        </r>
      </text>
    </comment>
  </commentList>
</comments>
</file>

<file path=xl/comments6.xml><?xml version="1.0" encoding="utf-8"?>
<comments xmlns="http://schemas.openxmlformats.org/spreadsheetml/2006/main">
  <authors>
    <author>RAndrews</author>
    <author>LENOVO USER</author>
  </authors>
  <commentList>
    <comment ref="H1" authorId="0" shapeId="0">
      <text>
        <r>
          <rPr>
            <b/>
            <sz val="9"/>
            <color indexed="81"/>
            <rFont val="Tahoma"/>
            <family val="2"/>
          </rPr>
          <t xml:space="preserve">The input probability for TINV &amp; T.INV.2T is the area in two tails.   α=.1 for a 1-tail test so the area in 2-tails is .2.
</t>
        </r>
        <r>
          <rPr>
            <b/>
            <sz val="9"/>
            <color indexed="57"/>
            <rFont val="Tahoma"/>
            <family val="2"/>
          </rPr>
          <t>If you use T.INV then the input probability is the cumulative area in the left tail so the input probability is 1- .1 = .9</t>
        </r>
        <r>
          <rPr>
            <sz val="9"/>
            <color indexed="81"/>
            <rFont val="Tahoma"/>
            <family val="2"/>
          </rPr>
          <t xml:space="preserve">
</t>
        </r>
      </text>
    </comment>
    <comment ref="G2" authorId="1" shapeId="0">
      <text>
        <r>
          <rPr>
            <b/>
            <sz val="9"/>
            <color indexed="81"/>
            <rFont val="Arial"/>
            <family val="2"/>
          </rPr>
          <t>The input probability for TINV &amp; T.INV.2T is the area in two tails.   α=.1 for a 1-tail test so the area in 2-tails is .2.</t>
        </r>
        <r>
          <rPr>
            <sz val="8"/>
            <color indexed="81"/>
            <rFont val="Arial"/>
            <family val="2"/>
          </rPr>
          <t xml:space="preserve">
</t>
        </r>
        <r>
          <rPr>
            <b/>
            <sz val="9"/>
            <color indexed="57"/>
            <rFont val="Arial"/>
            <family val="2"/>
          </rPr>
          <t>If you use T.INV then the input probability is the cumulative area in the left tail so the input probability is 1- .1 = .9</t>
        </r>
      </text>
    </comment>
  </commentList>
</comments>
</file>

<file path=xl/sharedStrings.xml><?xml version="1.0" encoding="utf-8"?>
<sst xmlns="http://schemas.openxmlformats.org/spreadsheetml/2006/main" count="305" uniqueCount="224">
  <si>
    <t>Point Estimation</t>
  </si>
  <si>
    <t>Corresponding Sample Statistic</t>
  </si>
  <si>
    <t>Minimum Variance Unbiased Estimator</t>
  </si>
  <si>
    <t>Characteristic</t>
  </si>
  <si>
    <t>Parameter</t>
  </si>
  <si>
    <t xml:space="preserve">Best Estimate for the Parameter  </t>
  </si>
  <si>
    <t>Mean</t>
  </si>
  <si>
    <r>
      <t xml:space="preserve">Confidence Level  = 1 - </t>
    </r>
    <r>
      <rPr>
        <sz val="14"/>
        <rFont val="Symbol"/>
        <family val="1"/>
        <charset val="2"/>
      </rPr>
      <t>a</t>
    </r>
    <r>
      <rPr>
        <sz val="14"/>
        <rFont val="Arial"/>
        <family val="2"/>
      </rPr>
      <t xml:space="preserve"> = 100*(1-</t>
    </r>
    <r>
      <rPr>
        <sz val="14"/>
        <rFont val="Symbol"/>
        <family val="1"/>
        <charset val="2"/>
      </rPr>
      <t>a</t>
    </r>
    <r>
      <rPr>
        <sz val="14"/>
        <rFont val="Arial"/>
        <family val="2"/>
      </rPr>
      <t>) %</t>
    </r>
  </si>
  <si>
    <r>
      <t>a</t>
    </r>
    <r>
      <rPr>
        <b/>
        <sz val="14"/>
        <rFont val="Arial"/>
        <family val="2"/>
      </rPr>
      <t xml:space="preserve"> = Alpha</t>
    </r>
  </si>
  <si>
    <t>2-sided Table Value</t>
  </si>
  <si>
    <t>2-tail</t>
  </si>
  <si>
    <t>1-tail</t>
  </si>
  <si>
    <t>Cumulative</t>
  </si>
  <si>
    <r>
      <t xml:space="preserve">s used for </t>
    </r>
    <r>
      <rPr>
        <b/>
        <sz val="16"/>
        <color indexed="12"/>
        <rFont val="Symbol"/>
        <family val="1"/>
        <charset val="2"/>
      </rPr>
      <t>s</t>
    </r>
  </si>
  <si>
    <t>Confidence</t>
  </si>
  <si>
    <t>Area</t>
  </si>
  <si>
    <t>= Degrees of Freedom = df = n-1</t>
  </si>
  <si>
    <r>
      <t xml:space="preserve">1  - </t>
    </r>
    <r>
      <rPr>
        <b/>
        <sz val="16"/>
        <rFont val="Symbol"/>
        <family val="1"/>
        <charset val="2"/>
      </rPr>
      <t>a</t>
    </r>
  </si>
  <si>
    <r>
      <t>a</t>
    </r>
    <r>
      <rPr>
        <b/>
        <sz val="16"/>
        <rFont val="Arial"/>
        <family val="2"/>
      </rPr>
      <t xml:space="preserve"> </t>
    </r>
  </si>
  <si>
    <r>
      <t>a</t>
    </r>
    <r>
      <rPr>
        <b/>
        <sz val="14"/>
        <rFont val="Arial"/>
        <family val="2"/>
      </rPr>
      <t>/2</t>
    </r>
  </si>
  <si>
    <r>
      <t>1-</t>
    </r>
    <r>
      <rPr>
        <b/>
        <sz val="16"/>
        <rFont val="Symbol"/>
        <family val="1"/>
        <charset val="2"/>
      </rPr>
      <t>a</t>
    </r>
    <r>
      <rPr>
        <b/>
        <sz val="14"/>
        <rFont val="Arial"/>
        <family val="2"/>
      </rPr>
      <t>/2</t>
    </r>
  </si>
  <si>
    <r>
      <t xml:space="preserve">Z </t>
    </r>
    <r>
      <rPr>
        <b/>
        <vertAlign val="subscript"/>
        <sz val="16"/>
        <color indexed="61"/>
        <rFont val="Arial"/>
        <family val="2"/>
      </rPr>
      <t xml:space="preserve">1 - </t>
    </r>
    <r>
      <rPr>
        <b/>
        <vertAlign val="subscript"/>
        <sz val="18"/>
        <color indexed="61"/>
        <rFont val="Symbol"/>
        <family val="1"/>
        <charset val="2"/>
      </rPr>
      <t>a</t>
    </r>
    <r>
      <rPr>
        <b/>
        <vertAlign val="subscript"/>
        <sz val="16"/>
        <color indexed="61"/>
        <rFont val="Arial"/>
        <family val="2"/>
      </rPr>
      <t>/2</t>
    </r>
  </si>
  <si>
    <r>
      <t xml:space="preserve">t </t>
    </r>
    <r>
      <rPr>
        <b/>
        <vertAlign val="subscript"/>
        <sz val="16"/>
        <color indexed="12"/>
        <rFont val="Arial"/>
        <family val="2"/>
      </rPr>
      <t xml:space="preserve">1 - </t>
    </r>
    <r>
      <rPr>
        <b/>
        <vertAlign val="subscript"/>
        <sz val="18"/>
        <color indexed="12"/>
        <rFont val="Symbol"/>
        <family val="1"/>
        <charset val="2"/>
      </rPr>
      <t>a</t>
    </r>
    <r>
      <rPr>
        <b/>
        <vertAlign val="subscript"/>
        <sz val="16"/>
        <color indexed="12"/>
        <rFont val="Arial"/>
        <family val="2"/>
      </rPr>
      <t>/2</t>
    </r>
  </si>
  <si>
    <t>General Form for a 2-sided Confidence Interval for an Unknown Location Parameter</t>
  </si>
  <si>
    <t>(Minimum Variance Unbiased Estimator of the Parameter) ± (2-sided Margin of Error)</t>
  </si>
  <si>
    <t>(Margin of Error) = (Table Value) * (Standard Error of the Estimate)</t>
  </si>
  <si>
    <r>
      <t>Confidence = 100*(1-</t>
    </r>
    <r>
      <rPr>
        <sz val="16"/>
        <rFont val="Symbol"/>
        <family val="1"/>
        <charset val="2"/>
      </rPr>
      <t>a</t>
    </r>
    <r>
      <rPr>
        <sz val="14"/>
        <rFont val="Arial"/>
        <family val="2"/>
      </rPr>
      <t>)%</t>
    </r>
  </si>
  <si>
    <t>General Form for a Two-sided Confidence Interval for an Unknown Location Parameter</t>
  </si>
  <si>
    <t>Z</t>
  </si>
  <si>
    <t>Margin of Error =</t>
  </si>
  <si>
    <r>
      <t>Null Hypothesis  (Indicated by H</t>
    </r>
    <r>
      <rPr>
        <vertAlign val="subscript"/>
        <sz val="14"/>
        <color indexed="12"/>
        <rFont val="Arial"/>
        <family val="2"/>
      </rPr>
      <t>0</t>
    </r>
    <r>
      <rPr>
        <sz val="14"/>
        <color indexed="12"/>
        <rFont val="Arial"/>
        <family val="2"/>
      </rPr>
      <t xml:space="preserve">  and always has = )</t>
    </r>
  </si>
  <si>
    <t>Examples</t>
  </si>
  <si>
    <t xml:space="preserve">Sample data will be obtained to determine if they support concluding that the null hypothesis is true or </t>
  </si>
  <si>
    <t>if the data support rejecting the null and concluding that the alternate hypothesis is true.</t>
  </si>
  <si>
    <t>Data from the current sample are never used in the creation of either the null or alternate hypotheses.</t>
  </si>
  <si>
    <t>Types of Errors that can result from hypothesis testing</t>
  </si>
  <si>
    <t xml:space="preserve">Type I Error </t>
  </si>
  <si>
    <r>
      <t>- H</t>
    </r>
    <r>
      <rPr>
        <b/>
        <vertAlign val="subscript"/>
        <sz val="16"/>
        <rFont val="Times New Roman"/>
        <family val="1"/>
      </rPr>
      <t>0</t>
    </r>
    <r>
      <rPr>
        <b/>
        <sz val="16"/>
        <rFont val="Times New Roman"/>
        <family val="1"/>
      </rPr>
      <t xml:space="preserve"> is rejected when it is really true</t>
    </r>
  </si>
  <si>
    <t xml:space="preserve">Type II Error </t>
  </si>
  <si>
    <r>
      <t>- H</t>
    </r>
    <r>
      <rPr>
        <b/>
        <vertAlign val="subscript"/>
        <sz val="16"/>
        <rFont val="Times New Roman"/>
        <family val="1"/>
      </rPr>
      <t>0</t>
    </r>
    <r>
      <rPr>
        <b/>
        <sz val="16"/>
        <rFont val="Times New Roman"/>
        <family val="1"/>
      </rPr>
      <t xml:space="preserve"> is accepted when H</t>
    </r>
    <r>
      <rPr>
        <b/>
        <vertAlign val="subscript"/>
        <sz val="16"/>
        <rFont val="Times New Roman"/>
        <family val="1"/>
      </rPr>
      <t>a</t>
    </r>
    <r>
      <rPr>
        <b/>
        <sz val="16"/>
        <rFont val="Times New Roman"/>
        <family val="1"/>
      </rPr>
      <t xml:space="preserve"> is really true</t>
    </r>
  </si>
  <si>
    <t>Alpha =</t>
  </si>
  <si>
    <t xml:space="preserve">= Probability of a Type I Error </t>
  </si>
  <si>
    <r>
      <t>= P(Rejecting H</t>
    </r>
    <r>
      <rPr>
        <b/>
        <vertAlign val="subscript"/>
        <sz val="16"/>
        <rFont val="Times New Roman"/>
        <family val="1"/>
      </rPr>
      <t>0</t>
    </r>
    <r>
      <rPr>
        <b/>
        <sz val="16"/>
        <rFont val="Times New Roman"/>
        <family val="1"/>
      </rPr>
      <t xml:space="preserve"> | H</t>
    </r>
    <r>
      <rPr>
        <b/>
        <vertAlign val="subscript"/>
        <sz val="16"/>
        <rFont val="Times New Roman"/>
        <family val="1"/>
      </rPr>
      <t>0</t>
    </r>
    <r>
      <rPr>
        <b/>
        <sz val="16"/>
        <rFont val="Times New Roman"/>
        <family val="1"/>
      </rPr>
      <t xml:space="preserve"> is true) </t>
    </r>
  </si>
  <si>
    <t xml:space="preserve">= Probability of a Type II Error </t>
  </si>
  <si>
    <r>
      <t>= P(Accepting H</t>
    </r>
    <r>
      <rPr>
        <b/>
        <vertAlign val="subscript"/>
        <sz val="16"/>
        <rFont val="Times New Roman"/>
        <family val="1"/>
      </rPr>
      <t>0</t>
    </r>
    <r>
      <rPr>
        <b/>
        <sz val="16"/>
        <rFont val="Times New Roman"/>
        <family val="1"/>
      </rPr>
      <t xml:space="preserve"> | H</t>
    </r>
    <r>
      <rPr>
        <b/>
        <vertAlign val="subscript"/>
        <sz val="16"/>
        <rFont val="Times New Roman"/>
        <family val="1"/>
      </rPr>
      <t>a</t>
    </r>
    <r>
      <rPr>
        <b/>
        <sz val="16"/>
        <rFont val="Times New Roman"/>
        <family val="1"/>
      </rPr>
      <t xml:space="preserve"> is true) </t>
    </r>
  </si>
  <si>
    <r>
      <t>A Type I Error can only occur if H</t>
    </r>
    <r>
      <rPr>
        <b/>
        <vertAlign val="subscript"/>
        <sz val="14"/>
        <rFont val="Times New Roman"/>
        <family val="1"/>
      </rPr>
      <t>0</t>
    </r>
    <r>
      <rPr>
        <b/>
        <sz val="14"/>
        <rFont val="Times New Roman"/>
        <family val="1"/>
      </rPr>
      <t xml:space="preserve"> is rejected by the test</t>
    </r>
  </si>
  <si>
    <r>
      <t>A Type II Error can only occur if the test fails to reject H</t>
    </r>
    <r>
      <rPr>
        <b/>
        <vertAlign val="subscript"/>
        <sz val="14"/>
        <rFont val="Times New Roman"/>
        <family val="1"/>
      </rPr>
      <t>0</t>
    </r>
    <r>
      <rPr>
        <b/>
        <sz val="14"/>
        <rFont val="Times New Roman"/>
        <family val="1"/>
      </rPr>
      <t xml:space="preserve"> </t>
    </r>
  </si>
  <si>
    <t xml:space="preserve">Confidence Interval Method to test </t>
  </si>
  <si>
    <r>
      <t>H</t>
    </r>
    <r>
      <rPr>
        <b/>
        <vertAlign val="subscript"/>
        <sz val="12"/>
        <rFont val="Times New Roman"/>
        <family val="1"/>
      </rPr>
      <t>0</t>
    </r>
    <r>
      <rPr>
        <b/>
        <sz val="14"/>
        <rFont val="Times New Roman"/>
        <family val="1"/>
      </rPr>
      <t>: Parameter  (is equal to)  Hypothesized Value</t>
    </r>
  </si>
  <si>
    <t xml:space="preserve">Critical Value Method to test </t>
  </si>
  <si>
    <t xml:space="preserve">p-value  Method to test </t>
  </si>
  <si>
    <t>Confidence Interval Method</t>
  </si>
  <si>
    <t>Critical Value Method</t>
  </si>
  <si>
    <t>p-value Method</t>
  </si>
  <si>
    <r>
      <t xml:space="preserve">Sample of </t>
    </r>
    <r>
      <rPr>
        <b/>
        <sz val="10"/>
        <color indexed="12"/>
        <rFont val="Arial"/>
        <family val="2"/>
      </rPr>
      <t>25</t>
    </r>
    <r>
      <rPr>
        <sz val="10"/>
        <rFont val="Arial"/>
      </rPr>
      <t xml:space="preserve"> observations</t>
    </r>
  </si>
  <si>
    <t>Mean =</t>
  </si>
  <si>
    <t>Standard Deviation = s =</t>
  </si>
  <si>
    <t>&lt; This is the sample standard deviation</t>
  </si>
  <si>
    <t>SE =</t>
  </si>
  <si>
    <t>Test Statistic = TS =</t>
  </si>
  <si>
    <t>Upper Limit =</t>
  </si>
  <si>
    <t>NONE</t>
  </si>
  <si>
    <t>Lower Limit =</t>
  </si>
  <si>
    <t>p-value =</t>
  </si>
  <si>
    <t>100 is outside the interval, REJECT NULL</t>
  </si>
  <si>
    <t>Upper Critical Value =</t>
  </si>
  <si>
    <t>2.5 &gt; 1.318, REJECT NULL</t>
  </si>
  <si>
    <t>Lower Critical Value =</t>
  </si>
  <si>
    <r>
      <t xml:space="preserve">Standard practice is to control </t>
    </r>
    <r>
      <rPr>
        <b/>
        <sz val="16"/>
        <rFont val="Calibri"/>
        <family val="2"/>
      </rPr>
      <t>α</t>
    </r>
    <r>
      <rPr>
        <b/>
        <sz val="16"/>
        <rFont val="Times New Roman"/>
        <family val="1"/>
      </rPr>
      <t xml:space="preserve"> and make it small.  </t>
    </r>
  </si>
  <si>
    <r>
      <t xml:space="preserve">Typical values for </t>
    </r>
    <r>
      <rPr>
        <b/>
        <sz val="16"/>
        <color indexed="12"/>
        <rFont val="Calibri"/>
        <family val="2"/>
      </rPr>
      <t>α</t>
    </r>
    <r>
      <rPr>
        <b/>
        <sz val="16"/>
        <color indexed="12"/>
        <rFont val="Times New Roman"/>
        <family val="1"/>
      </rPr>
      <t xml:space="preserve"> are .1, .05 or .01. </t>
    </r>
  </si>
  <si>
    <r>
      <t>H</t>
    </r>
    <r>
      <rPr>
        <b/>
        <vertAlign val="subscript"/>
        <sz val="14"/>
        <rFont val="Times New Roman"/>
        <family val="1"/>
      </rPr>
      <t>A</t>
    </r>
    <r>
      <rPr>
        <b/>
        <sz val="14"/>
        <rFont val="Times New Roman"/>
        <family val="1"/>
      </rPr>
      <t>: Parameter (differs from) Hypothesized Value</t>
    </r>
  </si>
  <si>
    <t>Table Value for 1-.05 = 95% Confidence Interval =</t>
  </si>
  <si>
    <r>
      <t xml:space="preserve">Margin of Error </t>
    </r>
    <r>
      <rPr>
        <sz val="10"/>
        <rFont val="Arial"/>
        <family val="2"/>
      </rPr>
      <t xml:space="preserve">for 95% Confidence Interval </t>
    </r>
    <r>
      <rPr>
        <b/>
        <sz val="10"/>
        <rFont val="Arial"/>
        <family val="2"/>
      </rPr>
      <t>=</t>
    </r>
  </si>
  <si>
    <t xml:space="preserve"> = F13*F12</t>
  </si>
  <si>
    <r>
      <t xml:space="preserve">Upper Limit </t>
    </r>
    <r>
      <rPr>
        <sz val="10"/>
        <rFont val="Arial"/>
        <family val="2"/>
      </rPr>
      <t xml:space="preserve">for 95% Confidence Interval </t>
    </r>
    <r>
      <rPr>
        <b/>
        <sz val="10"/>
        <rFont val="Arial"/>
        <family val="2"/>
      </rPr>
      <t>=</t>
    </r>
  </si>
  <si>
    <r>
      <t xml:space="preserve">Lower Limit </t>
    </r>
    <r>
      <rPr>
        <sz val="10"/>
        <rFont val="Arial"/>
        <family val="2"/>
      </rPr>
      <t xml:space="preserve">for 95% Confidence Interval </t>
    </r>
    <r>
      <rPr>
        <b/>
        <sz val="10"/>
        <rFont val="Arial"/>
        <family val="2"/>
      </rPr>
      <t>=</t>
    </r>
  </si>
  <si>
    <r>
      <t xml:space="preserve">Confidence Interval </t>
    </r>
    <r>
      <rPr>
        <sz val="8"/>
        <rFont val="Arial"/>
        <family val="2"/>
      </rPr>
      <t>(you are not required to know this)</t>
    </r>
  </si>
  <si>
    <r>
      <t xml:space="preserve">REJECT NULL, p-value = .0098 &lt; .10 = </t>
    </r>
    <r>
      <rPr>
        <b/>
        <sz val="10"/>
        <color indexed="10"/>
        <rFont val="Calibri"/>
        <family val="2"/>
      </rPr>
      <t>α</t>
    </r>
  </si>
  <si>
    <r>
      <t xml:space="preserve">For an unknown phenomenon MEAN, </t>
    </r>
    <r>
      <rPr>
        <sz val="14"/>
        <rFont val="Arial"/>
        <family val="2"/>
      </rPr>
      <t>μ</t>
    </r>
  </si>
  <si>
    <r>
      <rPr>
        <b/>
        <sz val="14"/>
        <rFont val="Arial"/>
        <family val="2"/>
      </rPr>
      <t>Theoretical Standard Error of y-bar = SE</t>
    </r>
    <r>
      <rPr>
        <b/>
        <vertAlign val="subscript"/>
        <sz val="14"/>
        <rFont val="Arial"/>
        <family val="2"/>
      </rPr>
      <t>T</t>
    </r>
    <r>
      <rPr>
        <b/>
        <sz val="14"/>
        <rFont val="Arial"/>
        <family val="2"/>
      </rPr>
      <t>(y-bar) = σ / n</t>
    </r>
    <r>
      <rPr>
        <b/>
        <vertAlign val="superscript"/>
        <sz val="14"/>
        <rFont val="Arial"/>
        <family val="2"/>
      </rPr>
      <t>.5</t>
    </r>
    <r>
      <rPr>
        <b/>
        <sz val="14"/>
        <rFont val="Arial"/>
        <family val="2"/>
      </rPr>
      <t xml:space="preserve"> </t>
    </r>
    <r>
      <rPr>
        <sz val="10"/>
        <rFont val="Arial"/>
        <family val="2"/>
      </rPr>
      <t xml:space="preserve"> {note that the square root of a number = (number)</t>
    </r>
    <r>
      <rPr>
        <vertAlign val="superscript"/>
        <sz val="10"/>
        <rFont val="Arial"/>
        <family val="2"/>
      </rPr>
      <t>.5</t>
    </r>
    <r>
      <rPr>
        <sz val="10"/>
        <rFont val="Arial"/>
        <family val="2"/>
      </rPr>
      <t>}</t>
    </r>
  </si>
  <si>
    <r>
      <rPr>
        <b/>
        <sz val="14"/>
        <rFont val="Arial"/>
        <family val="2"/>
      </rPr>
      <t>Sample based estimate of Standard Error of y-bar = SE(y-bar) = s / n</t>
    </r>
    <r>
      <rPr>
        <b/>
        <vertAlign val="superscript"/>
        <sz val="14"/>
        <rFont val="Arial"/>
        <family val="2"/>
      </rPr>
      <t>.5</t>
    </r>
    <r>
      <rPr>
        <b/>
        <sz val="14"/>
        <rFont val="Arial"/>
        <family val="2"/>
      </rPr>
      <t xml:space="preserve"> </t>
    </r>
    <r>
      <rPr>
        <sz val="10"/>
        <rFont val="Arial"/>
        <family val="2"/>
      </rPr>
      <t xml:space="preserve"> {σ is estimated by s}</t>
    </r>
  </si>
  <si>
    <r>
      <t xml:space="preserve">Confidence Interval for Estimating μ or Testing </t>
    </r>
    <r>
      <rPr>
        <b/>
        <sz val="14"/>
        <rFont val="Arial"/>
        <family val="2"/>
      </rPr>
      <t>H</t>
    </r>
    <r>
      <rPr>
        <b/>
        <vertAlign val="subscript"/>
        <sz val="14"/>
        <rFont val="Arial"/>
        <family val="2"/>
      </rPr>
      <t>0</t>
    </r>
    <r>
      <rPr>
        <b/>
        <sz val="14"/>
        <rFont val="Arial"/>
        <family val="2"/>
      </rPr>
      <t>: μ = μ</t>
    </r>
    <r>
      <rPr>
        <b/>
        <vertAlign val="subscript"/>
        <sz val="14"/>
        <rFont val="Arial"/>
        <family val="2"/>
      </rPr>
      <t>0</t>
    </r>
  </si>
  <si>
    <r>
      <t xml:space="preserve"> Versus </t>
    </r>
    <r>
      <rPr>
        <b/>
        <sz val="14"/>
        <rFont val="Arial"/>
        <family val="2"/>
      </rPr>
      <t>H</t>
    </r>
    <r>
      <rPr>
        <b/>
        <vertAlign val="subscript"/>
        <sz val="14"/>
        <rFont val="Arial"/>
        <family val="2"/>
      </rPr>
      <t>A</t>
    </r>
    <r>
      <rPr>
        <b/>
        <sz val="14"/>
        <rFont val="Arial"/>
        <family val="2"/>
      </rPr>
      <t xml:space="preserve">: μ </t>
    </r>
    <r>
      <rPr>
        <b/>
        <sz val="14"/>
        <rFont val="Calibri"/>
        <family val="2"/>
      </rPr>
      <t>≠</t>
    </r>
    <r>
      <rPr>
        <b/>
        <sz val="14"/>
        <rFont val="Arial"/>
        <family val="2"/>
      </rPr>
      <t xml:space="preserve"> μ</t>
    </r>
    <r>
      <rPr>
        <b/>
        <vertAlign val="subscript"/>
        <sz val="14"/>
        <rFont val="Arial"/>
        <family val="2"/>
      </rPr>
      <t>0</t>
    </r>
  </si>
  <si>
    <r>
      <rPr>
        <sz val="14"/>
        <rFont val="Calibri"/>
        <family val="2"/>
      </rPr>
      <t>±</t>
    </r>
    <r>
      <rPr>
        <sz val="14"/>
        <rFont val="Arial"/>
        <family val="2"/>
      </rPr>
      <t xml:space="preserve"> TINV(</t>
    </r>
    <r>
      <rPr>
        <sz val="14"/>
        <rFont val="Calibri"/>
        <family val="2"/>
      </rPr>
      <t>α,n-1</t>
    </r>
    <r>
      <rPr>
        <sz val="14"/>
        <rFont val="Arial"/>
        <family val="2"/>
      </rPr>
      <t xml:space="preserve">) </t>
    </r>
    <r>
      <rPr>
        <sz val="14"/>
        <rFont val="Calibri"/>
        <family val="2"/>
      </rPr>
      <t>•</t>
    </r>
    <r>
      <rPr>
        <sz val="14"/>
        <rFont val="Arial"/>
        <family val="2"/>
      </rPr>
      <t xml:space="preserve"> </t>
    </r>
  </si>
  <si>
    <t>m</t>
  </si>
  <si>
    <r>
      <rPr>
        <sz val="11"/>
        <color indexed="8"/>
        <rFont val="Times New Roman"/>
        <family val="1"/>
      </rPr>
      <t xml:space="preserve">and ≥ in the null if &lt; is in the alternate.  </t>
    </r>
    <r>
      <rPr>
        <b/>
        <sz val="11"/>
        <color indexed="8"/>
        <rFont val="Times New Roman"/>
        <family val="1"/>
      </rPr>
      <t>Never have = in the alternate hypothesis</t>
    </r>
    <r>
      <rPr>
        <sz val="11"/>
        <color indexed="8"/>
        <rFont val="Times New Roman"/>
        <family val="1"/>
      </rPr>
      <t>.</t>
    </r>
  </si>
  <si>
    <t xml:space="preserve">Even though our text does not use them, other texts do use ≤ in the null if &gt; is in the alternate </t>
  </si>
  <si>
    <t xml:space="preserve">because rejecting the null in favor of the alternate is a strong statement supporting the alternate hypothesis .  </t>
  </si>
  <si>
    <t xml:space="preserve">The null is the default and it is the conclusion until there is adequate evidence to the contrary. </t>
  </si>
  <si>
    <t xml:space="preserve">However, failing to reject the null is not a strong statement supporting the null hypothesis.  </t>
  </si>
  <si>
    <t xml:space="preserve">Failing to reject the null as a conclusion merely says that there was inadquate information or evidence </t>
  </si>
  <si>
    <t xml:space="preserve">to make a strong statement of support for the alternate hypothesis.    </t>
  </si>
  <si>
    <r>
      <t xml:space="preserve">The null hypothesis has the claimed value and must have = in some form (either =, </t>
    </r>
    <r>
      <rPr>
        <b/>
        <sz val="11"/>
        <color indexed="8"/>
        <rFont val="Calibri"/>
        <family val="2"/>
      </rPr>
      <t>≤ or ≥)</t>
    </r>
    <r>
      <rPr>
        <b/>
        <sz val="11"/>
        <color indexed="8"/>
        <rFont val="Times New Roman"/>
        <family val="1"/>
      </rPr>
      <t xml:space="preserve">.  </t>
    </r>
    <r>
      <rPr>
        <sz val="11"/>
        <color indexed="8"/>
        <rFont val="Calibri"/>
        <family val="2"/>
      </rPr>
      <t/>
    </r>
  </si>
  <si>
    <t xml:space="preserve">The alternate hypothesis contains what the investigator wants to make a strong statement about, </t>
  </si>
  <si>
    <t>The Descriptive Statistics Procedure in Excel Data Analysis will calculate the sample mean and margin of error.</t>
  </si>
  <si>
    <t xml:space="preserve">Example </t>
  </si>
  <si>
    <t xml:space="preserve">Data </t>
  </si>
  <si>
    <t>Std. Dev.</t>
  </si>
  <si>
    <t>obs. #</t>
  </si>
  <si>
    <t>95% Table Value</t>
  </si>
  <si>
    <t>d.f.</t>
  </si>
  <si>
    <t>95% Margin of Error</t>
  </si>
  <si>
    <t>Standard Error</t>
  </si>
  <si>
    <t>Median</t>
  </si>
  <si>
    <t>Mode</t>
  </si>
  <si>
    <t>Standard Deviation</t>
  </si>
  <si>
    <t>Sample Variance</t>
  </si>
  <si>
    <t>Kurtosis</t>
  </si>
  <si>
    <t>Skewness</t>
  </si>
  <si>
    <t>Range</t>
  </si>
  <si>
    <t>Minimum</t>
  </si>
  <si>
    <t>Maximum</t>
  </si>
  <si>
    <t>Sum</t>
  </si>
  <si>
    <t>Count</t>
  </si>
  <si>
    <t>Confidence Level(95.0%)</t>
  </si>
  <si>
    <r>
      <rPr>
        <sz val="14"/>
        <color indexed="60"/>
        <rFont val="Calibri"/>
        <family val="2"/>
      </rPr>
      <t>←</t>
    </r>
    <r>
      <rPr>
        <sz val="14"/>
        <color indexed="60"/>
        <rFont val="Arial"/>
        <family val="2"/>
      </rPr>
      <t xml:space="preserve"> This is the Margin of Error for a 95% Interval</t>
    </r>
  </si>
  <si>
    <r>
      <rPr>
        <sz val="14"/>
        <color indexed="60"/>
        <rFont val="Calibri"/>
        <family val="2"/>
      </rPr>
      <t>←</t>
    </r>
    <r>
      <rPr>
        <sz val="14"/>
        <color indexed="60"/>
        <rFont val="Arial"/>
        <family val="2"/>
      </rPr>
      <t xml:space="preserve"> This is the Sample Mean</t>
    </r>
  </si>
  <si>
    <t>Upper Limit for a 95% Confidence Interval =</t>
  </si>
  <si>
    <t>Lower Limit for a 95% Confidence Interval =</t>
  </si>
  <si>
    <t>= sample mean + Margin of Error</t>
  </si>
  <si>
    <t>= sample mean - Margin of Error</t>
  </si>
  <si>
    <r>
      <t xml:space="preserve">Alpha = </t>
    </r>
    <r>
      <rPr>
        <b/>
        <sz val="18"/>
        <rFont val="Calibri"/>
        <family val="2"/>
      </rPr>
      <t>α</t>
    </r>
  </si>
  <si>
    <r>
      <t xml:space="preserve">Beta = </t>
    </r>
    <r>
      <rPr>
        <b/>
        <sz val="18"/>
        <rFont val="Times New Roman"/>
        <family val="1"/>
      </rPr>
      <t>β</t>
    </r>
  </si>
  <si>
    <r>
      <t>H</t>
    </r>
    <r>
      <rPr>
        <b/>
        <vertAlign val="subscript"/>
        <sz val="12"/>
        <rFont val="Arial"/>
        <family val="2"/>
      </rPr>
      <t>0</t>
    </r>
    <r>
      <rPr>
        <b/>
        <sz val="12"/>
        <rFont val="Arial"/>
        <family val="2"/>
      </rPr>
      <t xml:space="preserve">: </t>
    </r>
    <r>
      <rPr>
        <b/>
        <sz val="12"/>
        <rFont val="Symbol"/>
        <family val="1"/>
        <charset val="2"/>
      </rPr>
      <t xml:space="preserve">m </t>
    </r>
    <r>
      <rPr>
        <b/>
        <sz val="12"/>
        <rFont val="Arial"/>
        <family val="2"/>
      </rPr>
      <t>= 10</t>
    </r>
  </si>
  <si>
    <r>
      <t>H</t>
    </r>
    <r>
      <rPr>
        <b/>
        <vertAlign val="subscript"/>
        <sz val="12"/>
        <rFont val="Arial"/>
        <family val="2"/>
      </rPr>
      <t>A</t>
    </r>
    <r>
      <rPr>
        <b/>
        <sz val="12"/>
        <rFont val="Arial"/>
        <family val="2"/>
      </rPr>
      <t xml:space="preserve">: </t>
    </r>
    <r>
      <rPr>
        <b/>
        <sz val="12"/>
        <rFont val="Symbol"/>
        <family val="1"/>
        <charset val="2"/>
      </rPr>
      <t xml:space="preserve">m </t>
    </r>
    <r>
      <rPr>
        <b/>
        <sz val="12"/>
        <rFont val="Calibri"/>
        <family val="2"/>
      </rPr>
      <t>≠</t>
    </r>
    <r>
      <rPr>
        <b/>
        <sz val="12"/>
        <rFont val="Arial"/>
        <family val="2"/>
      </rPr>
      <t xml:space="preserve"> 10</t>
    </r>
  </si>
  <si>
    <r>
      <t xml:space="preserve">Sample of </t>
    </r>
    <r>
      <rPr>
        <b/>
        <sz val="10"/>
        <color indexed="12"/>
        <rFont val="Arial"/>
        <family val="2"/>
      </rPr>
      <t>16</t>
    </r>
    <r>
      <rPr>
        <sz val="10"/>
        <rFont val="Arial"/>
      </rPr>
      <t xml:space="preserve"> observations</t>
    </r>
  </si>
  <si>
    <t>= Table Value</t>
  </si>
  <si>
    <t>2-tail Critical Value =</t>
  </si>
  <si>
    <t>sample Standard Deviation = s =</t>
  </si>
  <si>
    <t>10 is inside the interval, FAIL TO REJECT NULL</t>
  </si>
  <si>
    <r>
      <t xml:space="preserve">FAIL TO REJECT NULL, p-value = .1544 &gt; .05 = </t>
    </r>
    <r>
      <rPr>
        <b/>
        <sz val="10"/>
        <color indexed="10"/>
        <rFont val="Calibri"/>
        <family val="2"/>
      </rPr>
      <t>α</t>
    </r>
  </si>
  <si>
    <t xml:space="preserve">Confidence Interval </t>
  </si>
  <si>
    <t>FAIL TO REJECT NULL</t>
  </si>
  <si>
    <t>-2.131 &lt; -1.5 &lt; 2.131</t>
  </si>
  <si>
    <t>Lower C.V. &lt; TS &lt; Upper C.V.</t>
  </si>
  <si>
    <t xml:space="preserve">d.f.=16-1= </t>
  </si>
  <si>
    <t>2-tail p-value =</t>
  </si>
  <si>
    <r>
      <t xml:space="preserve">Test Statistic = </t>
    </r>
    <r>
      <rPr>
        <b/>
        <sz val="10"/>
        <rFont val="Arial"/>
        <family val="2"/>
      </rPr>
      <t>TS =</t>
    </r>
  </si>
  <si>
    <r>
      <rPr>
        <b/>
        <sz val="10"/>
        <rFont val="Arial"/>
        <family val="2"/>
      </rPr>
      <t xml:space="preserve">1-tail area </t>
    </r>
    <r>
      <rPr>
        <sz val="10"/>
        <rFont val="Arial"/>
        <family val="2"/>
      </rPr>
      <t>below TS =</t>
    </r>
  </si>
  <si>
    <t>1-tail Critical  Value =</t>
  </si>
  <si>
    <t>=TDIST(D6,24,1)</t>
  </si>
  <si>
    <r>
      <t>H</t>
    </r>
    <r>
      <rPr>
        <b/>
        <vertAlign val="subscript"/>
        <sz val="12"/>
        <rFont val="Arial"/>
        <family val="2"/>
      </rPr>
      <t>0</t>
    </r>
    <r>
      <rPr>
        <b/>
        <sz val="12"/>
        <rFont val="Arial"/>
        <family val="2"/>
      </rPr>
      <t xml:space="preserve">: </t>
    </r>
    <r>
      <rPr>
        <b/>
        <sz val="12"/>
        <rFont val="Symbol"/>
        <family val="1"/>
        <charset val="2"/>
      </rPr>
      <t>m</t>
    </r>
    <r>
      <rPr>
        <b/>
        <sz val="12"/>
        <rFont val="Arial"/>
        <family val="2"/>
      </rPr>
      <t>=100</t>
    </r>
  </si>
  <si>
    <r>
      <t>H</t>
    </r>
    <r>
      <rPr>
        <b/>
        <vertAlign val="subscript"/>
        <sz val="12"/>
        <rFont val="Arial"/>
        <family val="2"/>
      </rPr>
      <t>a</t>
    </r>
    <r>
      <rPr>
        <b/>
        <sz val="12"/>
        <rFont val="Arial"/>
        <family val="2"/>
      </rPr>
      <t xml:space="preserve">: </t>
    </r>
    <r>
      <rPr>
        <b/>
        <sz val="12"/>
        <rFont val="Symbol"/>
        <family val="1"/>
        <charset val="2"/>
      </rPr>
      <t>m</t>
    </r>
    <r>
      <rPr>
        <b/>
        <sz val="12"/>
        <rFont val="Arial"/>
        <family val="2"/>
      </rPr>
      <t>&gt;100</t>
    </r>
  </si>
  <si>
    <t>Statement of no difference (a parameter value and the hypothesized value are the same)</t>
  </si>
  <si>
    <t xml:space="preserve"> (the parameter value differs from the null hypothesized value)</t>
  </si>
  <si>
    <t xml:space="preserve">Statement that contradicts the Null Hypothesis by specifying a difference </t>
  </si>
  <si>
    <r>
      <t>Alternate Hypothesis  (Indicated by H</t>
    </r>
    <r>
      <rPr>
        <vertAlign val="subscript"/>
        <sz val="14"/>
        <color indexed="12"/>
        <rFont val="Arial"/>
        <family val="2"/>
      </rPr>
      <t>A</t>
    </r>
    <r>
      <rPr>
        <sz val="14"/>
        <color indexed="12"/>
        <rFont val="Arial"/>
        <family val="2"/>
      </rPr>
      <t>, H</t>
    </r>
    <r>
      <rPr>
        <vertAlign val="subscript"/>
        <sz val="14"/>
        <color indexed="12"/>
        <rFont val="Arial"/>
        <family val="2"/>
      </rPr>
      <t>a</t>
    </r>
    <r>
      <rPr>
        <sz val="14"/>
        <color indexed="12"/>
        <rFont val="Arial"/>
        <family val="2"/>
      </rPr>
      <t xml:space="preserve"> or H</t>
    </r>
    <r>
      <rPr>
        <vertAlign val="subscript"/>
        <sz val="14"/>
        <color indexed="12"/>
        <rFont val="Arial"/>
        <family val="2"/>
      </rPr>
      <t>1</t>
    </r>
    <r>
      <rPr>
        <sz val="14"/>
        <color indexed="12"/>
        <rFont val="Arial"/>
        <family val="2"/>
      </rPr>
      <t xml:space="preserve"> and uses </t>
    </r>
    <r>
      <rPr>
        <sz val="16"/>
        <color indexed="12"/>
        <rFont val="Arial"/>
        <family val="2"/>
      </rPr>
      <t>&lt;</t>
    </r>
    <r>
      <rPr>
        <sz val="14"/>
        <color indexed="12"/>
        <rFont val="Arial"/>
        <family val="2"/>
      </rPr>
      <t xml:space="preserve">, </t>
    </r>
    <r>
      <rPr>
        <sz val="16"/>
        <color indexed="12"/>
        <rFont val="Arial"/>
        <family val="2"/>
      </rPr>
      <t>&gt;</t>
    </r>
    <r>
      <rPr>
        <sz val="14"/>
        <color indexed="12"/>
        <rFont val="Arial"/>
        <family val="2"/>
      </rPr>
      <t xml:space="preserve"> or </t>
    </r>
    <r>
      <rPr>
        <b/>
        <sz val="14"/>
        <color indexed="12"/>
        <rFont val="Arial"/>
        <family val="2"/>
      </rPr>
      <t xml:space="preserve"> </t>
    </r>
    <r>
      <rPr>
        <b/>
        <sz val="16"/>
        <color indexed="12"/>
        <rFont val="Times New Roman"/>
        <family val="1"/>
      </rPr>
      <t>≠</t>
    </r>
    <r>
      <rPr>
        <sz val="14"/>
        <color indexed="12"/>
        <rFont val="Arial"/>
        <family val="2"/>
      </rPr>
      <t>)</t>
    </r>
  </si>
  <si>
    <t>Most often, the desired conclusion is to conclude the alternate hypothesis.  Researcher wants to Reject the Null.</t>
  </si>
  <si>
    <t xml:space="preserve">The motivation for conducting the test is seek information to support the inequality in the alternate hypothesis.  </t>
  </si>
  <si>
    <t xml:space="preserve">Std. Dev. </t>
  </si>
  <si>
    <t xml:space="preserve">Sample </t>
  </si>
  <si>
    <t xml:space="preserve">Theoretical </t>
  </si>
  <si>
    <t>Based</t>
  </si>
  <si>
    <t xml:space="preserve">Standard </t>
  </si>
  <si>
    <t>Error</t>
  </si>
  <si>
    <r>
      <rPr>
        <b/>
        <sz val="14"/>
        <rFont val="Arial"/>
        <family val="2"/>
      </rPr>
      <t>Theoretical Standard Error of Ῡ = SE</t>
    </r>
    <r>
      <rPr>
        <b/>
        <vertAlign val="subscript"/>
        <sz val="14"/>
        <rFont val="Arial"/>
        <family val="2"/>
      </rPr>
      <t>T</t>
    </r>
    <r>
      <rPr>
        <b/>
        <sz val="14"/>
        <rFont val="Arial"/>
        <family val="2"/>
      </rPr>
      <t xml:space="preserve">(Ῡ) = </t>
    </r>
    <r>
      <rPr>
        <b/>
        <sz val="16"/>
        <rFont val="Symbol"/>
        <family val="1"/>
        <charset val="2"/>
      </rPr>
      <t>s</t>
    </r>
    <r>
      <rPr>
        <b/>
        <sz val="14"/>
        <rFont val="Symbol"/>
        <family val="1"/>
        <charset val="2"/>
      </rPr>
      <t xml:space="preserve"> </t>
    </r>
    <r>
      <rPr>
        <b/>
        <sz val="14"/>
        <rFont val="Arial"/>
        <family val="2"/>
      </rPr>
      <t>/ n</t>
    </r>
    <r>
      <rPr>
        <b/>
        <vertAlign val="superscript"/>
        <sz val="14"/>
        <rFont val="Arial"/>
        <family val="2"/>
      </rPr>
      <t>.5</t>
    </r>
    <r>
      <rPr>
        <b/>
        <sz val="14"/>
        <rFont val="Arial"/>
        <family val="2"/>
      </rPr>
      <t xml:space="preserve"> </t>
    </r>
    <r>
      <rPr>
        <sz val="14"/>
        <rFont val="Arial"/>
        <family val="2"/>
      </rPr>
      <t xml:space="preserve"> {note that the square root of a number = (number)</t>
    </r>
    <r>
      <rPr>
        <vertAlign val="superscript"/>
        <sz val="14"/>
        <rFont val="Arial"/>
        <family val="2"/>
      </rPr>
      <t>.5</t>
    </r>
    <r>
      <rPr>
        <sz val="14"/>
        <rFont val="Arial"/>
        <family val="2"/>
      </rPr>
      <t>}</t>
    </r>
  </si>
  <si>
    <r>
      <t xml:space="preserve">Confidence Interval for estimating </t>
    </r>
    <r>
      <rPr>
        <b/>
        <sz val="14"/>
        <rFont val="Times New Roman"/>
        <family val="1"/>
      </rPr>
      <t>µ</t>
    </r>
  </si>
  <si>
    <t xml:space="preserve"> =TINV(0.05,20)</t>
  </si>
  <si>
    <t xml:space="preserve"> =T.INV.2T(0.05,20)</t>
  </si>
  <si>
    <t>Excel 2010 function in green</t>
  </si>
  <si>
    <r>
      <t xml:space="preserve"> =TDIST(-D8,I1,2) </t>
    </r>
    <r>
      <rPr>
        <b/>
        <sz val="10"/>
        <color indexed="17"/>
        <rFont val="Arial"/>
        <family val="2"/>
      </rPr>
      <t>=T.DIST.2T(-D8,I1)</t>
    </r>
  </si>
  <si>
    <t xml:space="preserve"> =T.DIST.RT(D6,24)</t>
  </si>
  <si>
    <r>
      <t xml:space="preserve">     T.INV.2T(</t>
    </r>
    <r>
      <rPr>
        <b/>
        <sz val="14"/>
        <color indexed="17"/>
        <rFont val="Calibri"/>
        <family val="2"/>
      </rPr>
      <t>α</t>
    </r>
    <r>
      <rPr>
        <b/>
        <sz val="14"/>
        <color indexed="17"/>
        <rFont val="Arial"/>
        <family val="2"/>
      </rPr>
      <t>,df)</t>
    </r>
  </si>
  <si>
    <r>
      <rPr>
        <b/>
        <sz val="14"/>
        <rFont val="Arial"/>
        <family val="2"/>
      </rPr>
      <t>Sample based estimate of Standard Error of Ῡ = SE</t>
    </r>
    <r>
      <rPr>
        <b/>
        <sz val="14"/>
        <rFont val="Arial"/>
        <family val="2"/>
      </rPr>
      <t>(Ῡ) = s / n</t>
    </r>
    <r>
      <rPr>
        <b/>
        <vertAlign val="superscript"/>
        <sz val="14"/>
        <rFont val="Arial"/>
        <family val="2"/>
      </rPr>
      <t>.5</t>
    </r>
    <r>
      <rPr>
        <b/>
        <sz val="14"/>
        <rFont val="Arial"/>
        <family val="2"/>
      </rPr>
      <t xml:space="preserve">  </t>
    </r>
    <r>
      <rPr>
        <sz val="10"/>
        <rFont val="Arial"/>
        <family val="2"/>
      </rPr>
      <t xml:space="preserve"> </t>
    </r>
    <r>
      <rPr>
        <sz val="11"/>
        <rFont val="Arial"/>
        <family val="2"/>
      </rPr>
      <t>{</t>
    </r>
    <r>
      <rPr>
        <sz val="11"/>
        <rFont val="Symbol"/>
        <family val="1"/>
        <charset val="2"/>
      </rPr>
      <t>s</t>
    </r>
    <r>
      <rPr>
        <sz val="11"/>
        <rFont val="Arial"/>
        <family val="2"/>
      </rPr>
      <t xml:space="preserve"> is estimated by s}</t>
    </r>
  </si>
  <si>
    <r>
      <t>Ῡ</t>
    </r>
    <r>
      <rPr>
        <sz val="16"/>
        <rFont val="Times New Roman"/>
        <family val="1"/>
      </rPr>
      <t xml:space="preserve"> </t>
    </r>
    <r>
      <rPr>
        <sz val="16"/>
        <rFont val="Calibri"/>
        <family val="2"/>
      </rPr>
      <t>±</t>
    </r>
    <r>
      <rPr>
        <sz val="16"/>
        <rFont val="Arial"/>
        <family val="2"/>
      </rPr>
      <t xml:space="preserve"> TINV(</t>
    </r>
    <r>
      <rPr>
        <sz val="16"/>
        <rFont val="Calibri"/>
        <family val="2"/>
      </rPr>
      <t>α,df</t>
    </r>
    <r>
      <rPr>
        <sz val="16"/>
        <rFont val="Arial"/>
        <family val="2"/>
      </rPr>
      <t xml:space="preserve">) </t>
    </r>
    <r>
      <rPr>
        <sz val="16"/>
        <rFont val="Calibri"/>
        <family val="2"/>
      </rPr>
      <t>•</t>
    </r>
    <r>
      <rPr>
        <sz val="16"/>
        <rFont val="Arial"/>
        <family val="2"/>
      </rPr>
      <t xml:space="preserve"> s / </t>
    </r>
  </si>
  <si>
    <t xml:space="preserve">95% Table Value (Sharpe text calls this a Critical Value) </t>
  </si>
  <si>
    <r>
      <t>SE(Mean) = SE(</t>
    </r>
    <r>
      <rPr>
        <sz val="14"/>
        <color indexed="60"/>
        <rFont val="Times New Roman"/>
        <family val="1"/>
      </rPr>
      <t>Ῡ</t>
    </r>
    <r>
      <rPr>
        <sz val="14"/>
        <color indexed="60"/>
        <rFont val="Arial"/>
        <family val="2"/>
      </rPr>
      <t>)</t>
    </r>
  </si>
  <si>
    <t xml:space="preserve"> =T.DIST(D8,I1,TRUE)</t>
  </si>
  <si>
    <t xml:space="preserve"> =T.DIST.RT(-D8,I1)</t>
  </si>
  <si>
    <t xml:space="preserve"> =T.DIST.2T(-D8,I1)</t>
  </si>
  <si>
    <t xml:space="preserve"> =T.INV.2T(G1,I1)</t>
  </si>
  <si>
    <t xml:space="preserve"> =T.INV(1-G1/2,I1)</t>
  </si>
  <si>
    <t xml:space="preserve">Mean </t>
  </si>
  <si>
    <t xml:space="preserve">of the </t>
  </si>
  <si>
    <t>Statistic</t>
  </si>
  <si>
    <r>
      <t xml:space="preserve">y-bar or </t>
    </r>
    <r>
      <rPr>
        <sz val="16"/>
        <rFont val="Calibri"/>
        <family val="2"/>
      </rPr>
      <t>Ῡ</t>
    </r>
  </si>
  <si>
    <r>
      <t>H</t>
    </r>
    <r>
      <rPr>
        <b/>
        <vertAlign val="subscript"/>
        <sz val="14"/>
        <color indexed="60"/>
        <rFont val="Times New Roman"/>
        <family val="1"/>
      </rPr>
      <t>0</t>
    </r>
    <r>
      <rPr>
        <b/>
        <sz val="14"/>
        <color indexed="60"/>
        <rFont val="Times New Roman"/>
        <family val="1"/>
      </rPr>
      <t xml:space="preserve">: </t>
    </r>
    <r>
      <rPr>
        <b/>
        <sz val="14"/>
        <color indexed="60"/>
        <rFont val="Calibri"/>
        <family val="2"/>
      </rPr>
      <t xml:space="preserve">µ </t>
    </r>
    <r>
      <rPr>
        <b/>
        <sz val="14"/>
        <color indexed="60"/>
        <rFont val="Times New Roman"/>
        <family val="1"/>
      </rPr>
      <t>= 22</t>
    </r>
  </si>
  <si>
    <r>
      <t>H</t>
    </r>
    <r>
      <rPr>
        <b/>
        <vertAlign val="subscript"/>
        <sz val="14"/>
        <color indexed="60"/>
        <rFont val="Times New Roman"/>
        <family val="1"/>
      </rPr>
      <t>0</t>
    </r>
    <r>
      <rPr>
        <b/>
        <sz val="14"/>
        <color indexed="60"/>
        <rFont val="Times New Roman"/>
        <family val="1"/>
      </rPr>
      <t xml:space="preserve">: </t>
    </r>
    <r>
      <rPr>
        <b/>
        <sz val="14"/>
        <color indexed="60"/>
        <rFont val="Calibri"/>
        <family val="2"/>
      </rPr>
      <t xml:space="preserve">µ ≤ </t>
    </r>
    <r>
      <rPr>
        <b/>
        <sz val="14"/>
        <color indexed="60"/>
        <rFont val="Times New Roman"/>
        <family val="1"/>
      </rPr>
      <t>9</t>
    </r>
  </si>
  <si>
    <r>
      <t>H</t>
    </r>
    <r>
      <rPr>
        <b/>
        <vertAlign val="subscript"/>
        <sz val="14"/>
        <color indexed="60"/>
        <rFont val="Times New Roman"/>
        <family val="1"/>
      </rPr>
      <t>0</t>
    </r>
    <r>
      <rPr>
        <b/>
        <sz val="14"/>
        <color indexed="60"/>
        <rFont val="Times New Roman"/>
        <family val="1"/>
      </rPr>
      <t xml:space="preserve">: </t>
    </r>
    <r>
      <rPr>
        <b/>
        <sz val="14"/>
        <color indexed="60"/>
        <rFont val="Calibri"/>
        <family val="2"/>
      </rPr>
      <t xml:space="preserve">µ </t>
    </r>
    <r>
      <rPr>
        <b/>
        <sz val="14"/>
        <color indexed="60"/>
        <rFont val="Times New Roman"/>
        <family val="1"/>
      </rPr>
      <t>= -4</t>
    </r>
  </si>
  <si>
    <r>
      <t>H</t>
    </r>
    <r>
      <rPr>
        <b/>
        <vertAlign val="subscript"/>
        <sz val="14"/>
        <color indexed="60"/>
        <rFont val="Times New Roman"/>
        <family val="1"/>
      </rPr>
      <t>A</t>
    </r>
    <r>
      <rPr>
        <b/>
        <sz val="14"/>
        <color indexed="60"/>
        <rFont val="Times New Roman"/>
        <family val="1"/>
      </rPr>
      <t xml:space="preserve">: </t>
    </r>
    <r>
      <rPr>
        <b/>
        <sz val="14"/>
        <color indexed="60"/>
        <rFont val="Calibri"/>
        <family val="2"/>
      </rPr>
      <t xml:space="preserve">µ </t>
    </r>
    <r>
      <rPr>
        <b/>
        <sz val="14"/>
        <color indexed="60"/>
        <rFont val="Times New Roman"/>
        <family val="1"/>
      </rPr>
      <t>&lt; 22</t>
    </r>
  </si>
  <si>
    <r>
      <t>H</t>
    </r>
    <r>
      <rPr>
        <b/>
        <vertAlign val="subscript"/>
        <sz val="14"/>
        <color indexed="60"/>
        <rFont val="Times New Roman"/>
        <family val="1"/>
      </rPr>
      <t>1</t>
    </r>
    <r>
      <rPr>
        <b/>
        <sz val="14"/>
        <color indexed="60"/>
        <rFont val="Times New Roman"/>
        <family val="1"/>
      </rPr>
      <t xml:space="preserve">: </t>
    </r>
    <r>
      <rPr>
        <b/>
        <sz val="14"/>
        <color indexed="60"/>
        <rFont val="Calibri"/>
        <family val="2"/>
      </rPr>
      <t xml:space="preserve">µ </t>
    </r>
    <r>
      <rPr>
        <b/>
        <sz val="14"/>
        <color indexed="60"/>
        <rFont val="Times New Roman"/>
        <family val="1"/>
      </rPr>
      <t>&gt; 9</t>
    </r>
  </si>
  <si>
    <r>
      <t>H</t>
    </r>
    <r>
      <rPr>
        <b/>
        <vertAlign val="subscript"/>
        <sz val="14"/>
        <color indexed="60"/>
        <rFont val="Times New Roman"/>
        <family val="1"/>
      </rPr>
      <t>A</t>
    </r>
    <r>
      <rPr>
        <b/>
        <sz val="14"/>
        <color indexed="60"/>
        <rFont val="Times New Roman"/>
        <family val="1"/>
      </rPr>
      <t xml:space="preserve">: </t>
    </r>
    <r>
      <rPr>
        <b/>
        <sz val="14"/>
        <color indexed="60"/>
        <rFont val="Calibri"/>
        <family val="2"/>
      </rPr>
      <t xml:space="preserve">µ </t>
    </r>
    <r>
      <rPr>
        <b/>
        <sz val="14"/>
        <color indexed="60"/>
        <rFont val="Times New Roman"/>
        <family val="1"/>
      </rPr>
      <t>≠ -4</t>
    </r>
  </si>
  <si>
    <t>Data</t>
  </si>
  <si>
    <r>
      <t>H</t>
    </r>
    <r>
      <rPr>
        <b/>
        <vertAlign val="subscript"/>
        <sz val="12"/>
        <rFont val="Arial"/>
        <family val="2"/>
      </rPr>
      <t>0</t>
    </r>
    <r>
      <rPr>
        <b/>
        <sz val="12"/>
        <rFont val="Arial"/>
        <family val="2"/>
      </rPr>
      <t xml:space="preserve">: </t>
    </r>
    <r>
      <rPr>
        <b/>
        <sz val="12"/>
        <rFont val="Symbol"/>
        <family val="1"/>
        <charset val="2"/>
      </rPr>
      <t>m</t>
    </r>
    <r>
      <rPr>
        <b/>
        <sz val="12"/>
        <rFont val="Arial"/>
        <family val="2"/>
      </rPr>
      <t>=10</t>
    </r>
  </si>
  <si>
    <r>
      <t>H</t>
    </r>
    <r>
      <rPr>
        <b/>
        <vertAlign val="subscript"/>
        <sz val="12"/>
        <rFont val="Arial"/>
        <family val="2"/>
      </rPr>
      <t>a</t>
    </r>
    <r>
      <rPr>
        <b/>
        <sz val="12"/>
        <rFont val="Arial"/>
        <family val="2"/>
      </rPr>
      <t xml:space="preserve">: </t>
    </r>
    <r>
      <rPr>
        <b/>
        <sz val="12"/>
        <rFont val="Symbol"/>
        <family val="1"/>
        <charset val="2"/>
      </rPr>
      <t>m</t>
    </r>
    <r>
      <rPr>
        <b/>
        <sz val="12"/>
        <rFont val="Arial"/>
        <family val="2"/>
      </rPr>
      <t>&lt;10</t>
    </r>
  </si>
  <si>
    <r>
      <rPr>
        <sz val="10"/>
        <rFont val="Calibri"/>
        <family val="2"/>
      </rPr>
      <t>α</t>
    </r>
    <r>
      <rPr>
        <sz val="10"/>
        <rFont val="Arial"/>
        <family val="2"/>
      </rPr>
      <t xml:space="preserve"> = .05</t>
    </r>
  </si>
  <si>
    <t>Test Statistic</t>
  </si>
  <si>
    <t>1-tail p-value =</t>
  </si>
  <si>
    <t>Total</t>
  </si>
  <si>
    <t xml:space="preserve">Fail to Reject Null </t>
  </si>
  <si>
    <t>Reject Null</t>
  </si>
  <si>
    <r>
      <t xml:space="preserve">In JMP select </t>
    </r>
    <r>
      <rPr>
        <b/>
        <sz val="12"/>
        <color indexed="12"/>
        <rFont val="Calibri"/>
        <family val="2"/>
      </rPr>
      <t>Analyze</t>
    </r>
    <r>
      <rPr>
        <sz val="12"/>
        <color indexed="8"/>
        <rFont val="Calibri"/>
        <family val="2"/>
      </rPr>
      <t xml:space="preserve"> then  </t>
    </r>
    <r>
      <rPr>
        <b/>
        <sz val="12"/>
        <color indexed="12"/>
        <rFont val="Calibri"/>
        <family val="2"/>
      </rPr>
      <t>Distribution</t>
    </r>
  </si>
  <si>
    <t>Test Mean Output</t>
  </si>
  <si>
    <r>
      <t xml:space="preserve">In the JMP output click on the </t>
    </r>
    <r>
      <rPr>
        <b/>
        <sz val="11"/>
        <color indexed="10"/>
        <rFont val="Calibri"/>
        <family val="2"/>
      </rPr>
      <t>red triangle</t>
    </r>
    <r>
      <rPr>
        <sz val="11"/>
        <rFont val="Arial"/>
        <family val="2"/>
      </rPr>
      <t xml:space="preserve"> and the select </t>
    </r>
    <r>
      <rPr>
        <b/>
        <sz val="11"/>
        <color indexed="8"/>
        <rFont val="Calibri"/>
        <family val="2"/>
      </rPr>
      <t>Test Mean</t>
    </r>
    <r>
      <rPr>
        <sz val="11"/>
        <rFont val="Arial"/>
        <family val="2"/>
      </rPr>
      <t xml:space="preserve"> from the menu to test the mean.</t>
    </r>
  </si>
  <si>
    <t xml:space="preserve">Then in the Test Mean menu specify the hypothesized mean of 50.  </t>
  </si>
  <si>
    <t>Null</t>
  </si>
  <si>
    <r>
      <t>H</t>
    </r>
    <r>
      <rPr>
        <b/>
        <vertAlign val="subscript"/>
        <sz val="12"/>
        <rFont val="Arial"/>
        <family val="2"/>
      </rPr>
      <t>0</t>
    </r>
    <r>
      <rPr>
        <b/>
        <sz val="12"/>
        <rFont val="Arial"/>
        <family val="2"/>
      </rPr>
      <t xml:space="preserve">: </t>
    </r>
    <r>
      <rPr>
        <b/>
        <sz val="12"/>
        <rFont val="Symbol"/>
        <family val="1"/>
        <charset val="2"/>
      </rPr>
      <t xml:space="preserve">m </t>
    </r>
    <r>
      <rPr>
        <b/>
        <sz val="12"/>
        <rFont val="Arial"/>
        <family val="2"/>
      </rPr>
      <t>= 50</t>
    </r>
  </si>
  <si>
    <r>
      <t>H</t>
    </r>
    <r>
      <rPr>
        <b/>
        <vertAlign val="subscript"/>
        <sz val="12"/>
        <rFont val="Arial"/>
        <family val="2"/>
      </rPr>
      <t>A</t>
    </r>
    <r>
      <rPr>
        <b/>
        <sz val="12"/>
        <rFont val="Arial"/>
        <family val="2"/>
      </rPr>
      <t xml:space="preserve">: </t>
    </r>
    <r>
      <rPr>
        <b/>
        <sz val="12"/>
        <rFont val="Symbol"/>
        <family val="1"/>
        <charset val="2"/>
      </rPr>
      <t xml:space="preserve">m </t>
    </r>
    <r>
      <rPr>
        <b/>
        <sz val="12"/>
        <rFont val="Calibri"/>
        <family val="2"/>
      </rPr>
      <t>≠</t>
    </r>
    <r>
      <rPr>
        <b/>
        <sz val="12"/>
        <rFont val="Arial"/>
        <family val="2"/>
      </rPr>
      <t xml:space="preserve"> 50</t>
    </r>
  </si>
  <si>
    <t xml:space="preserve"> =CONFIDENCE.T(0.05,F23,F31)</t>
  </si>
  <si>
    <t>SE(Sample Mean)=</t>
  </si>
  <si>
    <r>
      <t xml:space="preserve">Sample of </t>
    </r>
    <r>
      <rPr>
        <b/>
        <sz val="12"/>
        <color indexed="12"/>
        <rFont val="Arial"/>
        <family val="2"/>
      </rPr>
      <t>16</t>
    </r>
    <r>
      <rPr>
        <sz val="12"/>
        <rFont val="Arial"/>
        <family val="2"/>
      </rPr>
      <t xml:space="preserve"> observations</t>
    </r>
  </si>
  <si>
    <t xml:space="preserve"> =F10+F14</t>
  </si>
  <si>
    <t xml:space="preserve"> =F10-F14</t>
  </si>
  <si>
    <t xml:space="preserve"> =T.INV(0.975,K9)</t>
  </si>
  <si>
    <r>
      <t xml:space="preserve"> =T.INV(0.975,K9) </t>
    </r>
    <r>
      <rPr>
        <b/>
        <sz val="12"/>
        <color rgb="FF00B050"/>
        <rFont val="Arial"/>
        <family val="2"/>
      </rPr>
      <t>=T.INV.2T(0.05,15) =</t>
    </r>
  </si>
  <si>
    <t xml:space="preserve"> = -T.INV.2T(0.05,15)</t>
  </si>
  <si>
    <t xml:space="preserve"> = T.INV.2T(0.05,15)</t>
  </si>
  <si>
    <t xml:space="preserve">  =F11/SQRT(16)</t>
  </si>
  <si>
    <t xml:space="preserve">  =F12/SQRT(16)</t>
  </si>
  <si>
    <r>
      <t xml:space="preserve">Upper Critical  Value for 2-sided </t>
    </r>
    <r>
      <rPr>
        <b/>
        <sz val="12"/>
        <color rgb="FF00B050"/>
        <rFont val="Calibri"/>
        <family val="2"/>
      </rPr>
      <t>α=</t>
    </r>
    <r>
      <rPr>
        <b/>
        <sz val="12"/>
        <color rgb="FF00B050"/>
        <rFont val="Arial"/>
        <family val="2"/>
      </rPr>
      <t xml:space="preserve">.05 = </t>
    </r>
  </si>
  <si>
    <r>
      <t xml:space="preserve">Lower Critical  Value for 2-sided </t>
    </r>
    <r>
      <rPr>
        <b/>
        <sz val="12"/>
        <color rgb="FF00B050"/>
        <rFont val="Calibri"/>
        <family val="2"/>
      </rPr>
      <t>α=</t>
    </r>
    <r>
      <rPr>
        <b/>
        <sz val="12"/>
        <color rgb="FF00B050"/>
        <rFont val="Arial"/>
        <family val="2"/>
      </rPr>
      <t xml:space="preserve">.05 = </t>
    </r>
  </si>
  <si>
    <r>
      <t xml:space="preserve">Test Statistic = </t>
    </r>
    <r>
      <rPr>
        <b/>
        <sz val="14"/>
        <color theme="9" tint="-0.499984740745262"/>
        <rFont val="Arial"/>
        <family val="2"/>
      </rPr>
      <t>TS =</t>
    </r>
  </si>
  <si>
    <t>Fail to Reject the Null</t>
  </si>
  <si>
    <t xml:space="preserve"> =(D11-10)/F13</t>
  </si>
  <si>
    <t xml:space="preserve"> =(D12-10)/F14</t>
  </si>
  <si>
    <t xml:space="preserve"> =T.DIST(F15,15,TRUE)</t>
  </si>
  <si>
    <t xml:space="preserve"> =T.DIST.2T(F15,15)</t>
  </si>
  <si>
    <t xml:space="preserve"> =T.DIST.2T(-F15,15)</t>
  </si>
  <si>
    <t xml:space="preserve"> =T.DIST.RT(F15,15)</t>
  </si>
  <si>
    <r>
      <t>Area under curve to the left</t>
    </r>
    <r>
      <rPr>
        <b/>
        <sz val="12"/>
        <color rgb="FF00B050"/>
        <rFont val="Arial"/>
        <family val="2"/>
      </rPr>
      <t xml:space="preserve"> = P(T&lt;-1.5) =</t>
    </r>
  </si>
  <si>
    <r>
      <t>Area under curve to the right</t>
    </r>
    <r>
      <rPr>
        <b/>
        <sz val="12"/>
        <color rgb="FF00B050"/>
        <rFont val="Arial"/>
        <family val="2"/>
      </rPr>
      <t xml:space="preserve"> = P(T&gt;-1.5) =</t>
    </r>
  </si>
  <si>
    <t xml:space="preserve"> =TDIST(F15,15,2)</t>
  </si>
  <si>
    <t xml:space="preserve"> =TDIST(-F15,15,2)</t>
  </si>
  <si>
    <t>= 2-tail p-value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</si>
</sst>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7" formatCode="0.000"/>
    <numFmt numFmtId="171" formatCode="0.0000"/>
    <numFmt numFmtId="172" formatCode="0.00000"/>
  </numFmts>
  <fonts count="134" x14ac:knownFonts="1">
    <font>
      <sz val="10"/>
      <name val="Arial"/>
    </font>
    <font>
      <sz val="12"/>
      <name val="Arial"/>
      <family val="2"/>
    </font>
    <font>
      <b/>
      <sz val="10"/>
      <name val="Arial"/>
      <family val="2"/>
    </font>
    <font>
      <b/>
      <sz val="12"/>
      <color indexed="12"/>
      <name val="Arial"/>
      <family val="2"/>
    </font>
    <font>
      <b/>
      <sz val="12"/>
      <name val="Arial"/>
      <family val="2"/>
    </font>
    <font>
      <b/>
      <sz val="14"/>
      <name val="Times New Roman"/>
      <family val="1"/>
    </font>
    <font>
      <b/>
      <sz val="12"/>
      <name val="Times New Roman"/>
      <family val="1"/>
    </font>
    <font>
      <sz val="14"/>
      <name val="Times New Roman"/>
      <family val="1"/>
    </font>
    <font>
      <sz val="12"/>
      <name val="Times New Roman"/>
      <family val="1"/>
    </font>
    <font>
      <sz val="16"/>
      <name val="Times New Roman"/>
      <family val="1"/>
    </font>
    <font>
      <b/>
      <vertAlign val="subscript"/>
      <sz val="12"/>
      <name val="Times New Roman"/>
      <family val="1"/>
    </font>
    <font>
      <b/>
      <vertAlign val="subscript"/>
      <sz val="14"/>
      <name val="Times New Roman"/>
      <family val="1"/>
    </font>
    <font>
      <sz val="14"/>
      <name val="Arial"/>
      <family val="2"/>
    </font>
    <font>
      <b/>
      <sz val="14"/>
      <color indexed="12"/>
      <name val="Times New Roman"/>
      <family val="1"/>
    </font>
    <font>
      <sz val="14"/>
      <color indexed="12"/>
      <name val="Arial"/>
      <family val="2"/>
    </font>
    <font>
      <vertAlign val="subscript"/>
      <sz val="14"/>
      <color indexed="12"/>
      <name val="Arial"/>
      <family val="2"/>
    </font>
    <font>
      <sz val="8"/>
      <name val="Arial"/>
      <family val="2"/>
    </font>
    <font>
      <sz val="6"/>
      <name val="Times New Roman"/>
      <family val="1"/>
    </font>
    <font>
      <sz val="4"/>
      <name val="Arial"/>
      <family val="2"/>
    </font>
    <font>
      <b/>
      <sz val="14"/>
      <color indexed="12"/>
      <name val="Arial"/>
      <family val="2"/>
    </font>
    <font>
      <sz val="16"/>
      <name val="Arial"/>
      <family val="2"/>
    </font>
    <font>
      <b/>
      <sz val="16"/>
      <name val="Arial"/>
      <family val="2"/>
    </font>
    <font>
      <b/>
      <sz val="16"/>
      <name val="Times New Roman"/>
      <family val="1"/>
    </font>
    <font>
      <b/>
      <sz val="14"/>
      <color indexed="61"/>
      <name val="Arial"/>
      <family val="2"/>
    </font>
    <font>
      <b/>
      <sz val="12"/>
      <color indexed="14"/>
      <name val="Arial"/>
      <family val="2"/>
    </font>
    <font>
      <b/>
      <vertAlign val="subscript"/>
      <sz val="16"/>
      <name val="Times New Roman"/>
      <family val="1"/>
    </font>
    <font>
      <sz val="10"/>
      <name val="Times New Roman"/>
      <family val="1"/>
    </font>
    <font>
      <sz val="16"/>
      <name val="Arial"/>
      <family val="2"/>
    </font>
    <font>
      <sz val="16"/>
      <color indexed="12"/>
      <name val="Arial"/>
      <family val="2"/>
    </font>
    <font>
      <sz val="8"/>
      <name val="Arial"/>
      <family val="2"/>
    </font>
    <font>
      <sz val="8"/>
      <name val="Times New Roman"/>
      <family val="1"/>
    </font>
    <font>
      <b/>
      <sz val="16"/>
      <color indexed="12"/>
      <name val="Times New Roman"/>
      <family val="1"/>
    </font>
    <font>
      <sz val="14"/>
      <name val="Arial"/>
      <family val="2"/>
    </font>
    <font>
      <b/>
      <sz val="12"/>
      <color indexed="61"/>
      <name val="Times New Roman"/>
      <family val="1"/>
    </font>
    <font>
      <b/>
      <sz val="12"/>
      <color indexed="57"/>
      <name val="Arial"/>
      <family val="2"/>
    </font>
    <font>
      <sz val="16"/>
      <name val="Symbol"/>
      <family val="1"/>
      <charset val="2"/>
    </font>
    <font>
      <b/>
      <sz val="16"/>
      <name val="Symbol"/>
      <family val="1"/>
      <charset val="2"/>
    </font>
    <font>
      <b/>
      <sz val="14"/>
      <name val="Arial"/>
      <family val="2"/>
    </font>
    <font>
      <b/>
      <sz val="16"/>
      <color indexed="61"/>
      <name val="Arial"/>
      <family val="2"/>
    </font>
    <font>
      <b/>
      <vertAlign val="subscript"/>
      <sz val="16"/>
      <color indexed="61"/>
      <name val="Arial"/>
      <family val="2"/>
    </font>
    <font>
      <b/>
      <vertAlign val="subscript"/>
      <sz val="18"/>
      <color indexed="61"/>
      <name val="Symbol"/>
      <family val="1"/>
      <charset val="2"/>
    </font>
    <font>
      <b/>
      <sz val="16"/>
      <color indexed="12"/>
      <name val="Arial"/>
      <family val="2"/>
    </font>
    <font>
      <b/>
      <vertAlign val="subscript"/>
      <sz val="16"/>
      <color indexed="12"/>
      <name val="Arial"/>
      <family val="2"/>
    </font>
    <font>
      <b/>
      <vertAlign val="subscript"/>
      <sz val="18"/>
      <color indexed="12"/>
      <name val="Symbol"/>
      <family val="1"/>
      <charset val="2"/>
    </font>
    <font>
      <b/>
      <sz val="16"/>
      <color indexed="61"/>
      <name val="Symbol"/>
      <family val="1"/>
      <charset val="2"/>
    </font>
    <font>
      <b/>
      <sz val="16"/>
      <color indexed="12"/>
      <name val="Symbol"/>
      <family val="1"/>
      <charset val="2"/>
    </font>
    <font>
      <b/>
      <vertAlign val="superscript"/>
      <sz val="14"/>
      <name val="Arial"/>
      <family val="2"/>
    </font>
    <font>
      <b/>
      <sz val="10"/>
      <color indexed="12"/>
      <name val="Arial"/>
      <family val="2"/>
    </font>
    <font>
      <b/>
      <sz val="10"/>
      <color indexed="10"/>
      <name val="Arial"/>
      <family val="2"/>
    </font>
    <font>
      <b/>
      <sz val="14"/>
      <color indexed="17"/>
      <name val="Arial"/>
      <family val="2"/>
    </font>
    <font>
      <sz val="14"/>
      <name val="Symbol"/>
      <family val="1"/>
      <charset val="2"/>
    </font>
    <font>
      <sz val="10"/>
      <name val="Arial"/>
      <family val="2"/>
    </font>
    <font>
      <vertAlign val="superscript"/>
      <sz val="10"/>
      <name val="Arial"/>
      <family val="2"/>
    </font>
    <font>
      <b/>
      <vertAlign val="subscript"/>
      <sz val="12"/>
      <name val="Arial"/>
      <family val="2"/>
    </font>
    <font>
      <b/>
      <vertAlign val="subscript"/>
      <sz val="14"/>
      <name val="Arial"/>
      <family val="2"/>
    </font>
    <font>
      <sz val="14"/>
      <name val="Calibri"/>
      <family val="2"/>
    </font>
    <font>
      <b/>
      <sz val="14"/>
      <name val="Calibri"/>
      <family val="2"/>
    </font>
    <font>
      <b/>
      <sz val="16"/>
      <name val="Calibri"/>
      <family val="2"/>
    </font>
    <font>
      <b/>
      <sz val="16"/>
      <color indexed="12"/>
      <name val="Calibri"/>
      <family val="2"/>
    </font>
    <font>
      <b/>
      <sz val="12"/>
      <name val="Calibri"/>
      <family val="2"/>
    </font>
    <font>
      <sz val="8"/>
      <color indexed="81"/>
      <name val="Tahoma"/>
      <family val="2"/>
    </font>
    <font>
      <b/>
      <sz val="8"/>
      <color indexed="81"/>
      <name val="Tahoma"/>
      <family val="2"/>
    </font>
    <font>
      <b/>
      <sz val="8"/>
      <color indexed="81"/>
      <name val="Arial"/>
      <family val="2"/>
    </font>
    <font>
      <sz val="8"/>
      <color indexed="81"/>
      <name val="Arial"/>
      <family val="2"/>
    </font>
    <font>
      <b/>
      <sz val="10"/>
      <color indexed="10"/>
      <name val="Calibri"/>
      <family val="2"/>
    </font>
    <font>
      <b/>
      <sz val="11"/>
      <color indexed="8"/>
      <name val="Calibri"/>
      <family val="2"/>
    </font>
    <font>
      <sz val="11"/>
      <color indexed="8"/>
      <name val="Calibri"/>
      <family val="2"/>
    </font>
    <font>
      <b/>
      <sz val="11"/>
      <color indexed="8"/>
      <name val="Times New Roman"/>
      <family val="1"/>
    </font>
    <font>
      <sz val="11"/>
      <color indexed="8"/>
      <name val="Times New Roman"/>
      <family val="1"/>
    </font>
    <font>
      <sz val="14"/>
      <color indexed="60"/>
      <name val="Arial"/>
      <family val="2"/>
    </font>
    <font>
      <i/>
      <sz val="10"/>
      <name val="Arial"/>
      <family val="2"/>
    </font>
    <font>
      <sz val="14"/>
      <color indexed="60"/>
      <name val="Calibri"/>
      <family val="2"/>
    </font>
    <font>
      <b/>
      <sz val="18"/>
      <name val="Calibri"/>
      <family val="2"/>
    </font>
    <font>
      <b/>
      <sz val="18"/>
      <name val="Times New Roman"/>
      <family val="1"/>
    </font>
    <font>
      <b/>
      <sz val="12"/>
      <name val="Symbol"/>
      <family val="1"/>
      <charset val="2"/>
    </font>
    <font>
      <sz val="16"/>
      <name val="Calibri"/>
      <family val="2"/>
    </font>
    <font>
      <vertAlign val="superscript"/>
      <sz val="14"/>
      <name val="Arial"/>
      <family val="2"/>
    </font>
    <font>
      <b/>
      <sz val="14"/>
      <name val="Symbol"/>
      <family val="1"/>
      <charset val="2"/>
    </font>
    <font>
      <sz val="11"/>
      <name val="Arial"/>
      <family val="2"/>
    </font>
    <font>
      <sz val="11"/>
      <name val="Symbol"/>
      <family val="1"/>
      <charset val="2"/>
    </font>
    <font>
      <b/>
      <sz val="10"/>
      <color indexed="17"/>
      <name val="Arial"/>
      <family val="2"/>
    </font>
    <font>
      <b/>
      <sz val="9"/>
      <color indexed="57"/>
      <name val="Arial"/>
      <family val="2"/>
    </font>
    <font>
      <b/>
      <sz val="9"/>
      <color indexed="81"/>
      <name val="Arial"/>
      <family val="2"/>
    </font>
    <font>
      <sz val="9"/>
      <color indexed="81"/>
      <name val="Tahoma"/>
      <family val="2"/>
    </font>
    <font>
      <b/>
      <sz val="9"/>
      <color indexed="81"/>
      <name val="Tahoma"/>
      <family val="2"/>
    </font>
    <font>
      <b/>
      <sz val="9"/>
      <color indexed="57"/>
      <name val="Tahoma"/>
      <family val="2"/>
    </font>
    <font>
      <sz val="14"/>
      <color indexed="60"/>
      <name val="Arial"/>
      <family val="2"/>
    </font>
    <font>
      <b/>
      <sz val="14"/>
      <color indexed="17"/>
      <name val="Calibri"/>
      <family val="2"/>
    </font>
    <font>
      <sz val="14"/>
      <color indexed="60"/>
      <name val="Times New Roman"/>
      <family val="1"/>
    </font>
    <font>
      <b/>
      <sz val="14"/>
      <color indexed="60"/>
      <name val="Times New Roman"/>
      <family val="1"/>
    </font>
    <font>
      <b/>
      <sz val="14"/>
      <color indexed="60"/>
      <name val="Calibri"/>
      <family val="2"/>
    </font>
    <font>
      <sz val="12"/>
      <color indexed="12"/>
      <name val="Arial"/>
      <family val="2"/>
    </font>
    <font>
      <b/>
      <vertAlign val="subscript"/>
      <sz val="14"/>
      <color indexed="60"/>
      <name val="Times New Roman"/>
      <family val="1"/>
    </font>
    <font>
      <sz val="10"/>
      <name val="Calibri"/>
      <family val="2"/>
    </font>
    <font>
      <sz val="12"/>
      <color indexed="8"/>
      <name val="Calibri"/>
      <family val="2"/>
    </font>
    <font>
      <b/>
      <sz val="12"/>
      <color indexed="12"/>
      <name val="Calibri"/>
      <family val="2"/>
    </font>
    <font>
      <b/>
      <sz val="11"/>
      <color indexed="10"/>
      <name val="Calibri"/>
      <family val="2"/>
    </font>
    <font>
      <b/>
      <sz val="11"/>
      <color indexed="8"/>
      <name val="Calibri"/>
      <family val="2"/>
    </font>
    <font>
      <b/>
      <sz val="12"/>
      <color rgb="FF00B050"/>
      <name val="Arial"/>
      <family val="2"/>
    </font>
    <font>
      <sz val="12"/>
      <color theme="9" tint="-0.499984740745262"/>
      <name val="Arial"/>
      <family val="2"/>
    </font>
    <font>
      <b/>
      <sz val="12"/>
      <color theme="9" tint="-0.499984740745262"/>
      <name val="Arial"/>
      <family val="2"/>
    </font>
    <font>
      <b/>
      <sz val="10"/>
      <color rgb="FFFF0000"/>
      <name val="Arial"/>
      <family val="2"/>
    </font>
    <font>
      <b/>
      <sz val="12"/>
      <color rgb="FFFF0000"/>
      <name val="Arial"/>
      <family val="2"/>
    </font>
    <font>
      <sz val="12"/>
      <color rgb="FFFF0000"/>
      <name val="Arial"/>
      <family val="2"/>
    </font>
    <font>
      <b/>
      <sz val="14"/>
      <color theme="9" tint="-0.499984740745262"/>
      <name val="Arial"/>
      <family val="2"/>
    </font>
    <font>
      <b/>
      <sz val="11"/>
      <color rgb="FF000000"/>
      <name val="Times New Roman"/>
      <family val="1"/>
    </font>
    <font>
      <sz val="11"/>
      <color rgb="FF000000"/>
      <name val="Times New Roman"/>
      <family val="1"/>
    </font>
    <font>
      <sz val="11"/>
      <color rgb="FF008000"/>
      <name val="Times New Roman"/>
      <family val="1"/>
    </font>
    <font>
      <sz val="14"/>
      <color theme="9" tint="-0.499984740745262"/>
      <name val="Arial"/>
      <family val="2"/>
    </font>
    <font>
      <sz val="14"/>
      <color theme="0" tint="-0.499984740745262"/>
      <name val="Arial"/>
      <family val="2"/>
    </font>
    <font>
      <sz val="10"/>
      <color theme="9" tint="-0.499984740745262"/>
      <name val="Arial"/>
      <family val="2"/>
    </font>
    <font>
      <b/>
      <sz val="10"/>
      <color rgb="FF0000FF"/>
      <name val="Arial"/>
      <family val="2"/>
    </font>
    <font>
      <sz val="10"/>
      <color rgb="FF0000FF"/>
      <name val="Arial"/>
      <family val="2"/>
    </font>
    <font>
      <b/>
      <sz val="12"/>
      <color rgb="FFFF00FF"/>
      <name val="Arial"/>
      <family val="2"/>
    </font>
    <font>
      <sz val="14"/>
      <color rgb="FF00B050"/>
      <name val="Arial"/>
      <family val="2"/>
    </font>
    <font>
      <sz val="10"/>
      <color rgb="FF00B050"/>
      <name val="Arial"/>
      <family val="2"/>
    </font>
    <font>
      <b/>
      <sz val="10"/>
      <color rgb="FF00B050"/>
      <name val="Arial"/>
      <family val="2"/>
    </font>
    <font>
      <sz val="12"/>
      <color rgb="FF00B050"/>
      <name val="Arial"/>
      <family val="2"/>
    </font>
    <font>
      <b/>
      <sz val="9"/>
      <color rgb="FF00B050"/>
      <name val="Arial"/>
      <family val="2"/>
    </font>
    <font>
      <b/>
      <sz val="14"/>
      <color rgb="FF00B050"/>
      <name val="Arial"/>
      <family val="2"/>
    </font>
    <font>
      <sz val="14"/>
      <color rgb="FFC00000"/>
      <name val="Arial"/>
      <family val="2"/>
    </font>
    <font>
      <b/>
      <sz val="10"/>
      <color rgb="FF008000"/>
      <name val="Arial"/>
      <family val="2"/>
    </font>
    <font>
      <sz val="12"/>
      <color theme="5" tint="-0.249977111117893"/>
      <name val="Arial"/>
      <family val="2"/>
    </font>
    <font>
      <b/>
      <sz val="14"/>
      <color theme="5" tint="-0.249977111117893"/>
      <name val="Symbol"/>
      <family val="1"/>
      <charset val="2"/>
    </font>
    <font>
      <b/>
      <sz val="12"/>
      <color theme="3" tint="0.39997558519241921"/>
      <name val="Arial"/>
      <family val="2"/>
    </font>
    <font>
      <b/>
      <sz val="12"/>
      <color rgb="FF008000"/>
      <name val="Times New Roman"/>
      <family val="1"/>
    </font>
    <font>
      <b/>
      <sz val="14"/>
      <color rgb="FF008000"/>
      <name val="Times New Roman"/>
      <family val="1"/>
    </font>
    <font>
      <sz val="12"/>
      <color rgb="FF008000"/>
      <name val="Times New Roman"/>
      <family val="1"/>
    </font>
    <font>
      <b/>
      <sz val="14"/>
      <color theme="9" tint="-0.499984740745262"/>
      <name val="Times New Roman"/>
      <family val="1"/>
    </font>
    <font>
      <sz val="10"/>
      <color rgb="FFFF0000"/>
      <name val="Arial"/>
      <family val="2"/>
    </font>
    <font>
      <sz val="12"/>
      <color theme="1"/>
      <name val="Calibri"/>
      <family val="2"/>
      <scheme val="minor"/>
    </font>
    <font>
      <b/>
      <sz val="12"/>
      <color rgb="FF0000FF"/>
      <name val="Calibri"/>
      <family val="2"/>
      <scheme val="minor"/>
    </font>
    <font>
      <b/>
      <sz val="12"/>
      <color rgb="FF0000FF"/>
      <name val="Arial"/>
      <family val="2"/>
    </font>
    <font>
      <b/>
      <sz val="12"/>
      <color rgb="FF00B050"/>
      <name val="Calibri"/>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99FFCC"/>
        <bgColor indexed="64"/>
      </patternFill>
    </fill>
    <fill>
      <patternFill patternType="solid">
        <fgColor rgb="FFFFFFCC"/>
        <bgColor indexed="64"/>
      </patternFill>
    </fill>
  </fills>
  <borders count="17">
    <border>
      <left/>
      <right/>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s>
  <cellStyleXfs count="2">
    <xf numFmtId="0" fontId="0" fillId="0" borderId="0"/>
    <xf numFmtId="0" fontId="51" fillId="0" borderId="0"/>
  </cellStyleXfs>
  <cellXfs count="189">
    <xf numFmtId="0" fontId="0" fillId="0" borderId="0" xfId="0"/>
    <xf numFmtId="0" fontId="4" fillId="0" borderId="0" xfId="0" applyFont="1"/>
    <xf numFmtId="0" fontId="5" fillId="0" borderId="0" xfId="0" applyFont="1"/>
    <xf numFmtId="0" fontId="7" fillId="0" borderId="0" xfId="0" applyFont="1"/>
    <xf numFmtId="0" fontId="7" fillId="0" borderId="0" xfId="0" applyFont="1" applyAlignment="1">
      <alignment horizontal="left"/>
    </xf>
    <xf numFmtId="0" fontId="9" fillId="0" borderId="0" xfId="0" applyFont="1"/>
    <xf numFmtId="0" fontId="13" fillId="0" borderId="0" xfId="0" applyFont="1"/>
    <xf numFmtId="0" fontId="12" fillId="0" borderId="0" xfId="0" applyFont="1"/>
    <xf numFmtId="0" fontId="14" fillId="0" borderId="0" xfId="0" applyFont="1"/>
    <xf numFmtId="0" fontId="8" fillId="0" borderId="0" xfId="0" applyFont="1"/>
    <xf numFmtId="0" fontId="17" fillId="0" borderId="0" xfId="0" applyFont="1"/>
    <xf numFmtId="0" fontId="8" fillId="0" borderId="0" xfId="0" applyFont="1" applyAlignment="1">
      <alignment horizontal="left"/>
    </xf>
    <xf numFmtId="0" fontId="18" fillId="0" borderId="0" xfId="0" applyFont="1"/>
    <xf numFmtId="0" fontId="12" fillId="0" borderId="0" xfId="0" applyFont="1" applyAlignment="1">
      <alignment horizontal="center"/>
    </xf>
    <xf numFmtId="9" fontId="12" fillId="0" borderId="0" xfId="0" applyNumberFormat="1" applyFont="1" applyAlignment="1">
      <alignment horizontal="center"/>
    </xf>
    <xf numFmtId="0" fontId="12" fillId="0" borderId="0" xfId="0" applyFont="1" applyAlignment="1">
      <alignment horizontal="left"/>
    </xf>
    <xf numFmtId="0" fontId="20" fillId="0" borderId="0" xfId="0" applyFont="1"/>
    <xf numFmtId="0" fontId="22" fillId="0" borderId="0" xfId="0" applyFont="1" applyAlignment="1">
      <alignment horizontal="center"/>
    </xf>
    <xf numFmtId="167" fontId="23" fillId="0" borderId="0" xfId="0" applyNumberFormat="1" applyFont="1" applyAlignment="1">
      <alignment horizontal="center"/>
    </xf>
    <xf numFmtId="167" fontId="19" fillId="0" borderId="0" xfId="0" applyNumberFormat="1" applyFont="1" applyAlignment="1">
      <alignment horizontal="center"/>
    </xf>
    <xf numFmtId="0" fontId="19" fillId="2" borderId="0" xfId="0" applyFont="1" applyFill="1" applyAlignment="1">
      <alignment horizontal="center"/>
    </xf>
    <xf numFmtId="0" fontId="12" fillId="2" borderId="0" xfId="0" applyFont="1" applyFill="1" applyAlignment="1">
      <alignment horizontal="center"/>
    </xf>
    <xf numFmtId="0" fontId="22" fillId="0" borderId="0" xfId="0" applyFont="1"/>
    <xf numFmtId="0" fontId="22" fillId="0" borderId="0" xfId="0" quotePrefix="1" applyFont="1"/>
    <xf numFmtId="0" fontId="26" fillId="0" borderId="0" xfId="0" applyFont="1"/>
    <xf numFmtId="0" fontId="27" fillId="0" borderId="0" xfId="0" applyFont="1"/>
    <xf numFmtId="0" fontId="28" fillId="0" borderId="0" xfId="0" applyFont="1"/>
    <xf numFmtId="0" fontId="29" fillId="0" borderId="0" xfId="0" applyFont="1"/>
    <xf numFmtId="0" fontId="30" fillId="0" borderId="0" xfId="0" applyFont="1"/>
    <xf numFmtId="0" fontId="31" fillId="0" borderId="0" xfId="0" applyFont="1"/>
    <xf numFmtId="0" fontId="32" fillId="0" borderId="0" xfId="0" applyFont="1"/>
    <xf numFmtId="0" fontId="12" fillId="0" borderId="0" xfId="0" applyFont="1" applyAlignment="1">
      <alignment horizontal="centerContinuous"/>
    </xf>
    <xf numFmtId="0" fontId="6" fillId="0" borderId="0" xfId="0" applyFont="1"/>
    <xf numFmtId="0" fontId="33" fillId="0" borderId="0" xfId="0" applyFont="1"/>
    <xf numFmtId="0" fontId="24" fillId="0" borderId="0" xfId="0" applyFont="1"/>
    <xf numFmtId="0" fontId="34" fillId="0" borderId="0" xfId="0" applyFont="1" applyAlignment="1">
      <alignment horizontal="center"/>
    </xf>
    <xf numFmtId="0" fontId="34" fillId="2" borderId="0" xfId="0" applyFont="1" applyFill="1" applyAlignment="1">
      <alignment horizontal="center"/>
    </xf>
    <xf numFmtId="0" fontId="12" fillId="2" borderId="0" xfId="0" applyNumberFormat="1" applyFont="1" applyFill="1" applyAlignment="1">
      <alignment horizontal="center"/>
    </xf>
    <xf numFmtId="0" fontId="36" fillId="0" borderId="0" xfId="0" applyFont="1"/>
    <xf numFmtId="0" fontId="37" fillId="0" borderId="0" xfId="0" applyFont="1" applyAlignment="1">
      <alignment horizontal="center"/>
    </xf>
    <xf numFmtId="0" fontId="36" fillId="2" borderId="0" xfId="0" applyFont="1" applyFill="1" applyAlignment="1">
      <alignment horizontal="center"/>
    </xf>
    <xf numFmtId="0" fontId="36" fillId="0" borderId="0" xfId="0" applyFont="1" applyAlignment="1">
      <alignment horizontal="center"/>
    </xf>
    <xf numFmtId="0" fontId="37" fillId="2" borderId="0" xfId="0" applyFont="1" applyFill="1" applyAlignment="1">
      <alignment horizontal="center"/>
    </xf>
    <xf numFmtId="0" fontId="38" fillId="0" borderId="0" xfId="0" applyFont="1" applyAlignment="1">
      <alignment horizontal="center"/>
    </xf>
    <xf numFmtId="0" fontId="41" fillId="0" borderId="0" xfId="0" applyFont="1" applyAlignment="1">
      <alignment horizontal="center"/>
    </xf>
    <xf numFmtId="0" fontId="37" fillId="0" borderId="0" xfId="0" applyFont="1" applyAlignment="1">
      <alignment horizontal="centerContinuous"/>
    </xf>
    <xf numFmtId="0" fontId="19" fillId="0" borderId="0" xfId="0" applyFont="1" applyAlignment="1">
      <alignment horizontal="centerContinuous"/>
    </xf>
    <xf numFmtId="0" fontId="44" fillId="0" borderId="0" xfId="0" applyFont="1" applyAlignment="1">
      <alignment horizontal="center"/>
    </xf>
    <xf numFmtId="0" fontId="3" fillId="2" borderId="0" xfId="0" quotePrefix="1" applyFont="1" applyFill="1" applyAlignment="1">
      <alignment horizontal="left"/>
    </xf>
    <xf numFmtId="0" fontId="19" fillId="0" borderId="0" xfId="0" applyFont="1"/>
    <xf numFmtId="0" fontId="37" fillId="0" borderId="0" xfId="0" applyFont="1"/>
    <xf numFmtId="0" fontId="0" fillId="0" borderId="0" xfId="0" applyAlignment="1">
      <alignment horizontal="right"/>
    </xf>
    <xf numFmtId="0" fontId="47" fillId="0" borderId="0" xfId="0" applyFont="1" applyAlignment="1">
      <alignment horizontal="left"/>
    </xf>
    <xf numFmtId="0" fontId="49" fillId="0" borderId="0" xfId="0" applyFont="1"/>
    <xf numFmtId="0" fontId="1" fillId="0" borderId="0" xfId="0" applyFont="1"/>
    <xf numFmtId="0" fontId="51" fillId="0" borderId="0" xfId="0" applyFont="1"/>
    <xf numFmtId="0" fontId="98" fillId="0" borderId="0" xfId="0" applyFont="1"/>
    <xf numFmtId="0" fontId="1" fillId="0" borderId="0" xfId="0" applyFont="1" applyAlignment="1">
      <alignment horizontal="right"/>
    </xf>
    <xf numFmtId="0" fontId="99" fillId="0" borderId="0" xfId="0" applyFont="1"/>
    <xf numFmtId="0" fontId="99" fillId="0" borderId="0" xfId="0" applyFont="1" applyAlignment="1">
      <alignment horizontal="right"/>
    </xf>
    <xf numFmtId="0" fontId="100" fillId="0" borderId="0" xfId="0" applyFont="1" applyAlignment="1">
      <alignment horizontal="left"/>
    </xf>
    <xf numFmtId="0" fontId="101" fillId="0" borderId="0" xfId="0" applyFont="1" applyAlignment="1">
      <alignment horizontal="right"/>
    </xf>
    <xf numFmtId="0" fontId="4" fillId="0" borderId="0" xfId="0" applyFont="1" applyAlignment="1">
      <alignment horizontal="center"/>
    </xf>
    <xf numFmtId="0" fontId="102" fillId="0" borderId="0" xfId="0" applyFont="1" applyAlignment="1">
      <alignment horizontal="center"/>
    </xf>
    <xf numFmtId="0" fontId="2" fillId="0" borderId="0" xfId="0" applyFont="1" applyAlignment="1">
      <alignment horizontal="right"/>
    </xf>
    <xf numFmtId="0" fontId="51" fillId="0" borderId="0" xfId="0" applyFont="1" applyAlignment="1">
      <alignment horizontal="center"/>
    </xf>
    <xf numFmtId="0" fontId="51" fillId="3" borderId="0" xfId="0" applyFont="1" applyFill="1"/>
    <xf numFmtId="0" fontId="0" fillId="3" borderId="0" xfId="0" applyFill="1"/>
    <xf numFmtId="0" fontId="47" fillId="3" borderId="0" xfId="0" applyFont="1" applyFill="1" applyAlignment="1">
      <alignment horizontal="left"/>
    </xf>
    <xf numFmtId="0" fontId="0" fillId="3" borderId="0" xfId="0" applyFill="1" applyAlignment="1">
      <alignment horizontal="right"/>
    </xf>
    <xf numFmtId="0" fontId="48" fillId="3" borderId="0" xfId="0" applyFont="1" applyFill="1"/>
    <xf numFmtId="0" fontId="48" fillId="4" borderId="0" xfId="0" applyFont="1" applyFill="1"/>
    <xf numFmtId="0" fontId="0" fillId="4" borderId="0" xfId="0" applyFill="1"/>
    <xf numFmtId="0" fontId="2" fillId="4" borderId="0" xfId="0" applyFont="1" applyFill="1" applyAlignment="1">
      <alignment horizontal="right"/>
    </xf>
    <xf numFmtId="0" fontId="47" fillId="4" borderId="0" xfId="0" applyFont="1" applyFill="1"/>
    <xf numFmtId="0" fontId="0" fillId="5" borderId="0" xfId="0" applyFill="1"/>
    <xf numFmtId="0" fontId="0" fillId="5" borderId="0" xfId="0" applyFill="1" applyAlignment="1">
      <alignment horizontal="right"/>
    </xf>
    <xf numFmtId="0" fontId="47" fillId="5" borderId="0" xfId="0" applyFont="1" applyFill="1"/>
    <xf numFmtId="0" fontId="48" fillId="5" borderId="0" xfId="0" applyFont="1" applyFill="1"/>
    <xf numFmtId="0" fontId="2" fillId="5" borderId="0" xfId="0" applyFont="1" applyFill="1"/>
    <xf numFmtId="0" fontId="104" fillId="0" borderId="0" xfId="0" applyFont="1" applyAlignment="1">
      <alignment horizontal="center"/>
    </xf>
    <xf numFmtId="0" fontId="105" fillId="0" borderId="0" xfId="0" applyFont="1"/>
    <xf numFmtId="0" fontId="106" fillId="0" borderId="0" xfId="0" applyFont="1"/>
    <xf numFmtId="0" fontId="107" fillId="0" borderId="0" xfId="0" applyFont="1"/>
    <xf numFmtId="0" fontId="108" fillId="0" borderId="0" xfId="0" applyFont="1"/>
    <xf numFmtId="0" fontId="12" fillId="0" borderId="1" xfId="0" applyFont="1" applyBorder="1" applyAlignment="1">
      <alignment horizontal="center"/>
    </xf>
    <xf numFmtId="0" fontId="12" fillId="0" borderId="1" xfId="0" applyFont="1" applyBorder="1"/>
    <xf numFmtId="0" fontId="0" fillId="0" borderId="0" xfId="0" applyFill="1" applyBorder="1" applyAlignment="1"/>
    <xf numFmtId="0" fontId="70" fillId="0" borderId="2" xfId="0" applyFont="1" applyFill="1" applyBorder="1" applyAlignment="1">
      <alignment horizontal="centerContinuous"/>
    </xf>
    <xf numFmtId="0" fontId="0" fillId="0" borderId="0" xfId="0" applyFill="1" applyBorder="1" applyAlignment="1">
      <alignment horizontal="center"/>
    </xf>
    <xf numFmtId="0" fontId="0" fillId="0" borderId="1" xfId="0" applyFill="1" applyBorder="1" applyAlignment="1">
      <alignment horizontal="center"/>
    </xf>
    <xf numFmtId="0" fontId="4" fillId="0" borderId="1" xfId="0" applyFont="1" applyFill="1" applyBorder="1" applyAlignment="1">
      <alignment horizontal="center"/>
    </xf>
    <xf numFmtId="0" fontId="12" fillId="0" borderId="0" xfId="0" applyFont="1" applyAlignment="1">
      <alignment horizontal="right"/>
    </xf>
    <xf numFmtId="0" fontId="108" fillId="0" borderId="0" xfId="0" quotePrefix="1" applyFont="1"/>
    <xf numFmtId="0" fontId="109" fillId="0" borderId="0" xfId="0" applyFont="1"/>
    <xf numFmtId="0" fontId="109" fillId="0" borderId="0" xfId="0" applyFont="1" applyAlignment="1">
      <alignment horizontal="center"/>
    </xf>
    <xf numFmtId="0" fontId="109" fillId="0" borderId="1" xfId="0" applyFont="1" applyBorder="1" applyAlignment="1">
      <alignment horizontal="center"/>
    </xf>
    <xf numFmtId="0" fontId="100" fillId="0" borderId="0" xfId="0" applyFont="1"/>
    <xf numFmtId="0" fontId="110" fillId="0" borderId="0" xfId="0" applyFont="1"/>
    <xf numFmtId="0" fontId="51" fillId="0" borderId="0" xfId="0" quotePrefix="1" applyFont="1" applyAlignment="1">
      <alignment horizontal="left"/>
    </xf>
    <xf numFmtId="0" fontId="51" fillId="0" borderId="0" xfId="0" applyFont="1" applyAlignment="1">
      <alignment horizontal="right"/>
    </xf>
    <xf numFmtId="0" fontId="111" fillId="0" borderId="0" xfId="0" applyFont="1" applyAlignment="1">
      <alignment horizontal="left"/>
    </xf>
    <xf numFmtId="0" fontId="0" fillId="0" borderId="0" xfId="0" applyFill="1"/>
    <xf numFmtId="0" fontId="48" fillId="0" borderId="0" xfId="0" applyFont="1" applyFill="1"/>
    <xf numFmtId="0" fontId="2" fillId="3" borderId="0" xfId="0" applyFont="1" applyFill="1"/>
    <xf numFmtId="0" fontId="47" fillId="5" borderId="0" xfId="0" applyFont="1" applyFill="1" applyAlignment="1">
      <alignment horizontal="left"/>
    </xf>
    <xf numFmtId="0" fontId="51" fillId="5" borderId="0" xfId="0" applyFont="1" applyFill="1"/>
    <xf numFmtId="0" fontId="2" fillId="5" borderId="0" xfId="0" quotePrefix="1" applyFont="1" applyFill="1"/>
    <xf numFmtId="0" fontId="51" fillId="0" borderId="0" xfId="0" quotePrefix="1" applyFont="1" applyAlignment="1"/>
    <xf numFmtId="0" fontId="112" fillId="0" borderId="0" xfId="0" applyFont="1" applyAlignment="1">
      <alignment horizontal="left"/>
    </xf>
    <xf numFmtId="0" fontId="47" fillId="4" borderId="0" xfId="0" quotePrefix="1" applyFont="1" applyFill="1"/>
    <xf numFmtId="0" fontId="113" fillId="0" borderId="0" xfId="0" applyFont="1"/>
    <xf numFmtId="0" fontId="114" fillId="0" borderId="0" xfId="0" applyFont="1"/>
    <xf numFmtId="0" fontId="115" fillId="0" borderId="0" xfId="0" applyFont="1"/>
    <xf numFmtId="0" fontId="116" fillId="0" borderId="0" xfId="0" applyFont="1"/>
    <xf numFmtId="0" fontId="117" fillId="0" borderId="0" xfId="0" applyFont="1"/>
    <xf numFmtId="0" fontId="116" fillId="4" borderId="0" xfId="0" applyFont="1" applyFill="1"/>
    <xf numFmtId="0" fontId="118" fillId="4" borderId="0" xfId="0" applyFont="1" applyFill="1"/>
    <xf numFmtId="0" fontId="115" fillId="0" borderId="0" xfId="0" applyFont="1" applyAlignment="1">
      <alignment horizontal="left"/>
    </xf>
    <xf numFmtId="0" fontId="119" fillId="0" borderId="0" xfId="0" applyFont="1"/>
    <xf numFmtId="0" fontId="120" fillId="0" borderId="0" xfId="0" applyFont="1"/>
    <xf numFmtId="0" fontId="121" fillId="0" borderId="0" xfId="0" applyFont="1"/>
    <xf numFmtId="0" fontId="122" fillId="0" borderId="3" xfId="0" applyFont="1" applyBorder="1" applyAlignment="1">
      <alignment horizontal="center"/>
    </xf>
    <xf numFmtId="0" fontId="123" fillId="0" borderId="3" xfId="0" applyFont="1" applyBorder="1" applyAlignment="1">
      <alignment horizontal="center"/>
    </xf>
    <xf numFmtId="0" fontId="91" fillId="0" borderId="0" xfId="0" applyFont="1" applyAlignment="1">
      <alignment horizontal="center"/>
    </xf>
    <xf numFmtId="0" fontId="20" fillId="0" borderId="0" xfId="0" applyFont="1" applyAlignment="1">
      <alignment horizontal="center"/>
    </xf>
    <xf numFmtId="0" fontId="124" fillId="0" borderId="4" xfId="0" applyFont="1" applyBorder="1" applyAlignment="1">
      <alignment horizontal="center"/>
    </xf>
    <xf numFmtId="0" fontId="1" fillId="0" borderId="4" xfId="0" applyFont="1" applyBorder="1" applyAlignment="1">
      <alignment horizontal="center"/>
    </xf>
    <xf numFmtId="0" fontId="20" fillId="0" borderId="4" xfId="0" applyFont="1" applyBorder="1"/>
    <xf numFmtId="0" fontId="1" fillId="0" borderId="5" xfId="0" applyFont="1" applyBorder="1" applyAlignment="1">
      <alignment horizontal="center"/>
    </xf>
    <xf numFmtId="0" fontId="20" fillId="0" borderId="5" xfId="0" applyFont="1" applyBorder="1"/>
    <xf numFmtId="0" fontId="12" fillId="0" borderId="6" xfId="0" applyFont="1" applyBorder="1"/>
    <xf numFmtId="0" fontId="12" fillId="0" borderId="3" xfId="0" applyFont="1" applyBorder="1"/>
    <xf numFmtId="0" fontId="22" fillId="0" borderId="6" xfId="0" applyFont="1" applyBorder="1" applyAlignment="1">
      <alignment horizontal="center"/>
    </xf>
    <xf numFmtId="0" fontId="36" fillId="0" borderId="3" xfId="0" applyFont="1" applyBorder="1" applyAlignment="1">
      <alignment horizontal="center"/>
    </xf>
    <xf numFmtId="0" fontId="12" fillId="0" borderId="11" xfId="0" applyFont="1" applyBorder="1"/>
    <xf numFmtId="0" fontId="12" fillId="0" borderId="8" xfId="0" applyFont="1" applyBorder="1" applyAlignment="1">
      <alignment horizontal="center"/>
    </xf>
    <xf numFmtId="0" fontId="12" fillId="0" borderId="7" xfId="0" applyFont="1" applyBorder="1" applyAlignment="1">
      <alignment horizontal="center"/>
    </xf>
    <xf numFmtId="0" fontId="122"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22" fillId="0" borderId="12" xfId="0" applyFont="1" applyFill="1" applyBorder="1" applyAlignment="1">
      <alignment horizontal="center"/>
    </xf>
    <xf numFmtId="0" fontId="20" fillId="0" borderId="13" xfId="0" applyFont="1" applyFill="1" applyBorder="1"/>
    <xf numFmtId="0" fontId="21" fillId="0" borderId="14" xfId="0" applyFont="1" applyFill="1" applyBorder="1" applyAlignment="1">
      <alignment horizontal="center"/>
    </xf>
    <xf numFmtId="0" fontId="0" fillId="0" borderId="13" xfId="0" applyBorder="1"/>
    <xf numFmtId="0" fontId="20" fillId="0" borderId="15" xfId="0" applyFont="1" applyBorder="1"/>
    <xf numFmtId="0" fontId="20" fillId="0" borderId="16" xfId="0" applyFont="1" applyBorder="1"/>
    <xf numFmtId="0" fontId="4" fillId="0" borderId="4" xfId="0" applyFont="1" applyBorder="1" applyAlignment="1">
      <alignment horizontal="center"/>
    </xf>
    <xf numFmtId="0" fontId="4" fillId="0" borderId="5" xfId="0" applyFont="1" applyBorder="1" applyAlignment="1">
      <alignment horizontal="center"/>
    </xf>
    <xf numFmtId="0" fontId="125" fillId="0" borderId="0" xfId="0" applyFont="1"/>
    <xf numFmtId="0" fontId="126" fillId="0" borderId="0" xfId="0" applyFont="1"/>
    <xf numFmtId="0" fontId="127" fillId="0" borderId="0" xfId="0" applyFont="1"/>
    <xf numFmtId="0" fontId="128" fillId="0" borderId="0" xfId="0" applyFont="1"/>
    <xf numFmtId="0" fontId="0" fillId="6" borderId="0" xfId="0" applyFill="1"/>
    <xf numFmtId="0" fontId="2" fillId="6" borderId="0" xfId="0" applyFont="1" applyFill="1" applyAlignment="1">
      <alignment horizontal="right"/>
    </xf>
    <xf numFmtId="0" fontId="47" fillId="6" borderId="0" xfId="0" applyFont="1" applyFill="1"/>
    <xf numFmtId="0" fontId="115" fillId="6" borderId="0" xfId="0" applyFont="1" applyFill="1" applyAlignment="1">
      <alignment horizontal="right"/>
    </xf>
    <xf numFmtId="0" fontId="48" fillId="6" borderId="0" xfId="0" applyFont="1" applyFill="1"/>
    <xf numFmtId="0" fontId="0" fillId="0" borderId="7" xfId="0" applyBorder="1"/>
    <xf numFmtId="0" fontId="101" fillId="0" borderId="0" xfId="0" applyFont="1"/>
    <xf numFmtId="0" fontId="0" fillId="0" borderId="1" xfId="0" applyFill="1" applyBorder="1" applyAlignment="1"/>
    <xf numFmtId="0" fontId="129" fillId="0" borderId="0" xfId="0" applyFont="1"/>
    <xf numFmtId="0" fontId="0" fillId="0" borderId="0" xfId="0" applyAlignment="1">
      <alignment horizontal="left"/>
    </xf>
    <xf numFmtId="0" fontId="130" fillId="0" borderId="0" xfId="1" applyFont="1"/>
    <xf numFmtId="0" fontId="51" fillId="0" borderId="0" xfId="1"/>
    <xf numFmtId="0" fontId="131" fillId="0" borderId="0" xfId="1" applyFont="1"/>
    <xf numFmtId="0" fontId="78" fillId="0" borderId="0" xfId="1" applyFont="1"/>
    <xf numFmtId="0" fontId="12" fillId="0" borderId="0" xfId="1" applyFont="1" applyAlignment="1">
      <alignment horizontal="left"/>
    </xf>
    <xf numFmtId="0" fontId="12" fillId="0" borderId="0" xfId="1" applyFont="1" applyAlignment="1">
      <alignment horizontal="center"/>
    </xf>
    <xf numFmtId="0" fontId="12" fillId="0" borderId="1" xfId="1" applyFont="1" applyBorder="1" applyAlignment="1">
      <alignment horizontal="center"/>
    </xf>
    <xf numFmtId="0" fontId="4" fillId="0" borderId="0" xfId="1" applyFont="1"/>
    <xf numFmtId="0" fontId="132" fillId="0" borderId="0" xfId="0" applyFont="1" applyAlignment="1">
      <alignment horizontal="center"/>
    </xf>
    <xf numFmtId="0" fontId="3" fillId="0" borderId="0" xfId="0" applyFont="1" applyAlignment="1">
      <alignment horizontal="left"/>
    </xf>
    <xf numFmtId="0" fontId="132" fillId="0" borderId="0" xfId="0" applyFont="1" applyAlignment="1">
      <alignment horizontal="left"/>
    </xf>
    <xf numFmtId="0" fontId="1" fillId="0" borderId="0" xfId="0" quotePrefix="1" applyFont="1" applyAlignment="1"/>
    <xf numFmtId="0" fontId="102" fillId="0" borderId="0" xfId="0" applyFont="1" applyAlignment="1">
      <alignment horizontal="left"/>
    </xf>
    <xf numFmtId="0" fontId="98" fillId="0" borderId="0" xfId="0" applyFont="1" applyAlignment="1">
      <alignment horizontal="left"/>
    </xf>
    <xf numFmtId="0" fontId="98" fillId="0" borderId="0" xfId="0" applyFont="1" applyAlignment="1">
      <alignment horizontal="center"/>
    </xf>
    <xf numFmtId="172" fontId="2" fillId="0" borderId="0" xfId="0" applyNumberFormat="1" applyFont="1"/>
    <xf numFmtId="0" fontId="98" fillId="0" borderId="0" xfId="0" applyFont="1" applyAlignment="1">
      <alignment horizontal="right"/>
    </xf>
    <xf numFmtId="172" fontId="98" fillId="0" borderId="0" xfId="0" applyNumberFormat="1" applyFont="1"/>
    <xf numFmtId="0" fontId="104" fillId="0" borderId="0" xfId="0" applyFont="1" applyAlignment="1">
      <alignment horizontal="left"/>
    </xf>
    <xf numFmtId="0" fontId="108" fillId="0" borderId="0" xfId="0" applyFont="1" applyAlignment="1">
      <alignment horizontal="right"/>
    </xf>
    <xf numFmtId="0" fontId="103" fillId="0" borderId="0" xfId="0" applyFont="1" applyAlignment="1">
      <alignment horizontal="center"/>
    </xf>
    <xf numFmtId="0" fontId="117" fillId="0" borderId="0" xfId="0" applyFont="1" applyAlignment="1">
      <alignment horizontal="right"/>
    </xf>
    <xf numFmtId="0" fontId="103" fillId="0" borderId="0" xfId="0" applyFont="1" applyAlignment="1">
      <alignment horizontal="center"/>
    </xf>
    <xf numFmtId="171" fontId="98" fillId="0" borderId="0" xfId="0" applyNumberFormat="1" applyFont="1"/>
    <xf numFmtId="0" fontId="104" fillId="0" borderId="0" xfId="0" quotePrefix="1" applyFont="1"/>
    <xf numFmtId="171" fontId="104" fillId="0" borderId="0" xfId="0" applyNumberFormat="1" applyFont="1"/>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274193044601268E-3"/>
          <c:y val="1.5625E-2"/>
          <c:w val="0.95300321845117852"/>
          <c:h val="0.90625"/>
        </c:manualLayout>
      </c:layout>
      <c:scatterChart>
        <c:scatterStyle val="smoothMarker"/>
        <c:varyColors val="0"/>
        <c:ser>
          <c:idx val="0"/>
          <c:order val="0"/>
          <c:spPr>
            <a:ln w="38100">
              <a:solidFill>
                <a:srgbClr val="000080"/>
              </a:solidFill>
              <a:prstDash val="solid"/>
            </a:ln>
          </c:spPr>
          <c:marker>
            <c:symbol val="none"/>
          </c:marker>
          <c:xVal>
            <c:numRef>
              <c:f>Diagram!$A$14:$A$54</c:f>
              <c:numCache>
                <c:formatCode>General</c:formatCode>
                <c:ptCount val="41"/>
                <c:pt idx="0">
                  <c:v>-4</c:v>
                </c:pt>
                <c:pt idx="1">
                  <c:v>-3.8</c:v>
                </c:pt>
                <c:pt idx="2">
                  <c:v>-3.6</c:v>
                </c:pt>
                <c:pt idx="3">
                  <c:v>-3.4</c:v>
                </c:pt>
                <c:pt idx="4">
                  <c:v>-3.2</c:v>
                </c:pt>
                <c:pt idx="5">
                  <c:v>-3</c:v>
                </c:pt>
                <c:pt idx="6">
                  <c:v>-2.8</c:v>
                </c:pt>
                <c:pt idx="7">
                  <c:v>-2.6</c:v>
                </c:pt>
                <c:pt idx="8">
                  <c:v>-2.4</c:v>
                </c:pt>
                <c:pt idx="9">
                  <c:v>-2.2000000000000002</c:v>
                </c:pt>
                <c:pt idx="10">
                  <c:v>-2</c:v>
                </c:pt>
                <c:pt idx="11">
                  <c:v>-1.8</c:v>
                </c:pt>
                <c:pt idx="12">
                  <c:v>-1.6</c:v>
                </c:pt>
                <c:pt idx="13">
                  <c:v>-1.4</c:v>
                </c:pt>
                <c:pt idx="14">
                  <c:v>-1.2</c:v>
                </c:pt>
                <c:pt idx="15">
                  <c:v>-0.99999999999999867</c:v>
                </c:pt>
                <c:pt idx="16">
                  <c:v>-0.79999999999999871</c:v>
                </c:pt>
                <c:pt idx="17">
                  <c:v>-0.59999999999999876</c:v>
                </c:pt>
                <c:pt idx="18">
                  <c:v>-0.39999999999999875</c:v>
                </c:pt>
                <c:pt idx="19">
                  <c:v>-0.19999999999999873</c:v>
                </c:pt>
                <c:pt idx="20">
                  <c:v>1.27675647831893E-15</c:v>
                </c:pt>
                <c:pt idx="21">
                  <c:v>0.20000000000000129</c:v>
                </c:pt>
                <c:pt idx="22">
                  <c:v>0.4000000000000013</c:v>
                </c:pt>
                <c:pt idx="23">
                  <c:v>0.60000000000000131</c:v>
                </c:pt>
                <c:pt idx="24">
                  <c:v>0.80000000000000138</c:v>
                </c:pt>
                <c:pt idx="25">
                  <c:v>1</c:v>
                </c:pt>
                <c:pt idx="26">
                  <c:v>1.2</c:v>
                </c:pt>
                <c:pt idx="27">
                  <c:v>1.4</c:v>
                </c:pt>
                <c:pt idx="28">
                  <c:v>1.6</c:v>
                </c:pt>
                <c:pt idx="29">
                  <c:v>1.8</c:v>
                </c:pt>
                <c:pt idx="30">
                  <c:v>2</c:v>
                </c:pt>
                <c:pt idx="31">
                  <c:v>2.2000000000000002</c:v>
                </c:pt>
                <c:pt idx="32">
                  <c:v>2.4</c:v>
                </c:pt>
                <c:pt idx="33">
                  <c:v>2.6</c:v>
                </c:pt>
                <c:pt idx="34">
                  <c:v>2.8</c:v>
                </c:pt>
                <c:pt idx="35">
                  <c:v>3</c:v>
                </c:pt>
                <c:pt idx="36">
                  <c:v>3.2</c:v>
                </c:pt>
                <c:pt idx="37">
                  <c:v>3.4</c:v>
                </c:pt>
                <c:pt idx="38">
                  <c:v>3.6</c:v>
                </c:pt>
                <c:pt idx="39">
                  <c:v>3.8</c:v>
                </c:pt>
                <c:pt idx="40">
                  <c:v>4</c:v>
                </c:pt>
              </c:numCache>
            </c:numRef>
          </c:xVal>
          <c:yVal>
            <c:numRef>
              <c:f>Diagram!$B$14:$B$54</c:f>
              <c:numCache>
                <c:formatCode>General</c:formatCode>
                <c:ptCount val="41"/>
                <c:pt idx="0">
                  <c:v>1.3383022576488537E-4</c:v>
                </c:pt>
                <c:pt idx="1">
                  <c:v>2.9194692579146027E-4</c:v>
                </c:pt>
                <c:pt idx="2">
                  <c:v>6.119019301137719E-4</c:v>
                </c:pt>
                <c:pt idx="3">
                  <c:v>1.2322191684730199E-3</c:v>
                </c:pt>
                <c:pt idx="4">
                  <c:v>2.3840882014648404E-3</c:v>
                </c:pt>
                <c:pt idx="5">
                  <c:v>4.4318484119380075E-3</c:v>
                </c:pt>
                <c:pt idx="6">
                  <c:v>7.9154515829799686E-3</c:v>
                </c:pt>
                <c:pt idx="7">
                  <c:v>1.3582969233685613E-2</c:v>
                </c:pt>
                <c:pt idx="8">
                  <c:v>2.2394530294842899E-2</c:v>
                </c:pt>
                <c:pt idx="9">
                  <c:v>3.5474592846231424E-2</c:v>
                </c:pt>
                <c:pt idx="10">
                  <c:v>5.3990966513188063E-2</c:v>
                </c:pt>
                <c:pt idx="11">
                  <c:v>7.8950158300894149E-2</c:v>
                </c:pt>
                <c:pt idx="12">
                  <c:v>0.11092083467945554</c:v>
                </c:pt>
                <c:pt idx="13">
                  <c:v>0.14972746563574488</c:v>
                </c:pt>
                <c:pt idx="14">
                  <c:v>0.19418605498321295</c:v>
                </c:pt>
                <c:pt idx="15">
                  <c:v>0.24197072451914367</c:v>
                </c:pt>
                <c:pt idx="16">
                  <c:v>0.28969155276148306</c:v>
                </c:pt>
                <c:pt idx="17">
                  <c:v>0.33322460289179989</c:v>
                </c:pt>
                <c:pt idx="18">
                  <c:v>0.3682701403033235</c:v>
                </c:pt>
                <c:pt idx="19">
                  <c:v>0.39104269397545599</c:v>
                </c:pt>
                <c:pt idx="20">
                  <c:v>0.3989422804014327</c:v>
                </c:pt>
                <c:pt idx="21">
                  <c:v>0.39104269397545577</c:v>
                </c:pt>
                <c:pt idx="22">
                  <c:v>0.36827014030332317</c:v>
                </c:pt>
                <c:pt idx="23">
                  <c:v>0.33322460289179939</c:v>
                </c:pt>
                <c:pt idx="24">
                  <c:v>0.28969155276148245</c:v>
                </c:pt>
                <c:pt idx="25">
                  <c:v>0.24197072451914337</c:v>
                </c:pt>
                <c:pt idx="26">
                  <c:v>0.19418605498321295</c:v>
                </c:pt>
                <c:pt idx="27">
                  <c:v>0.14972746563574488</c:v>
                </c:pt>
                <c:pt idx="28">
                  <c:v>0.11092083467945554</c:v>
                </c:pt>
                <c:pt idx="29">
                  <c:v>7.8950158300894149E-2</c:v>
                </c:pt>
                <c:pt idx="30">
                  <c:v>5.3990966513188063E-2</c:v>
                </c:pt>
                <c:pt idx="31">
                  <c:v>3.5474592846231424E-2</c:v>
                </c:pt>
                <c:pt idx="32">
                  <c:v>2.2394530294842899E-2</c:v>
                </c:pt>
                <c:pt idx="33">
                  <c:v>1.3582969233685613E-2</c:v>
                </c:pt>
                <c:pt idx="34">
                  <c:v>7.9154515829799686E-3</c:v>
                </c:pt>
                <c:pt idx="35">
                  <c:v>4.4318484119380075E-3</c:v>
                </c:pt>
                <c:pt idx="36">
                  <c:v>2.3840882014648404E-3</c:v>
                </c:pt>
                <c:pt idx="37">
                  <c:v>1.2322191684730199E-3</c:v>
                </c:pt>
                <c:pt idx="38">
                  <c:v>6.119019301137719E-4</c:v>
                </c:pt>
                <c:pt idx="39">
                  <c:v>2.9194692579146027E-4</c:v>
                </c:pt>
                <c:pt idx="40">
                  <c:v>1.3383022576488537E-4</c:v>
                </c:pt>
              </c:numCache>
            </c:numRef>
          </c:yVal>
          <c:smooth val="1"/>
          <c:extLst>
            <c:ext xmlns:c16="http://schemas.microsoft.com/office/drawing/2014/chart" uri="{C3380CC4-5D6E-409C-BE32-E72D297353CC}">
              <c16:uniqueId val="{00000000-E7AF-49FB-99C6-55175AB589D0}"/>
            </c:ext>
          </c:extLst>
        </c:ser>
        <c:dLbls>
          <c:showLegendKey val="0"/>
          <c:showVal val="0"/>
          <c:showCatName val="0"/>
          <c:showSerName val="0"/>
          <c:showPercent val="0"/>
          <c:showBubbleSize val="0"/>
        </c:dLbls>
        <c:axId val="966089600"/>
        <c:axId val="1"/>
      </c:scatterChart>
      <c:valAx>
        <c:axId val="966089600"/>
        <c:scaling>
          <c:orientation val="minMax"/>
        </c:scaling>
        <c:delete val="0"/>
        <c:axPos val="b"/>
        <c:numFmt formatCode="General" sourceLinked="1"/>
        <c:majorTickMark val="out"/>
        <c:minorTickMark val="none"/>
        <c:tickLblPos val="none"/>
        <c:spPr>
          <a:ln w="3175">
            <a:solidFill>
              <a:srgbClr val="000000"/>
            </a:solidFill>
            <a:prstDash val="solid"/>
          </a:ln>
        </c:spPr>
        <c:crossAx val="1"/>
        <c:crosses val="autoZero"/>
        <c:crossBetween val="midCat"/>
      </c:valAx>
      <c:valAx>
        <c:axId val="1"/>
        <c:scaling>
          <c:orientation val="minMax"/>
        </c:scaling>
        <c:delete val="1"/>
        <c:axPos val="l"/>
        <c:numFmt formatCode="General" sourceLinked="1"/>
        <c:majorTickMark val="out"/>
        <c:minorTickMark val="none"/>
        <c:tickLblPos val="nextTo"/>
        <c:crossAx val="966089600"/>
        <c:crosses val="autoZero"/>
        <c:crossBetween val="midCat"/>
      </c:valAx>
      <c:spPr>
        <a:noFill/>
        <a:ln w="25400">
          <a:noFill/>
        </a:ln>
      </c:spPr>
    </c:plotArea>
    <c:plotVisOnly val="1"/>
    <c:dispBlanksAs val="gap"/>
    <c:showDLblsOverMax val="0"/>
  </c:chart>
  <c:spPr>
    <a:solidFill>
      <a:srgbClr val="FFFFFF"/>
    </a:solidFill>
    <a:ln w="12700">
      <a:solidFill>
        <a:srgbClr val="000000"/>
      </a:solidFill>
      <a:prstDash val="solid"/>
    </a:ln>
  </c:spPr>
  <c:txPr>
    <a:bodyPr/>
    <a:lstStyle/>
    <a:p>
      <a:pPr>
        <a:defRPr sz="112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c:printSettings>
  <c:userShapes r:id="rId1"/>
</c:chartSpace>
</file>

<file path=xl/drawings/_rels/drawing10.xml.rels><?xml version="1.0" encoding="UTF-8" standalone="yes"?>
<Relationships xmlns="http://schemas.openxmlformats.org/package/2006/relationships"><Relationship Id="rId8" Type="http://schemas.openxmlformats.org/officeDocument/2006/relationships/image" Target="../media/image29.emf"/><Relationship Id="rId3" Type="http://schemas.openxmlformats.org/officeDocument/2006/relationships/customXml" Target="../ink/ink17.xml"/><Relationship Id="rId7" Type="http://schemas.openxmlformats.org/officeDocument/2006/relationships/customXml" Target="../ink/ink19.xml"/><Relationship Id="rId2" Type="http://schemas.openxmlformats.org/officeDocument/2006/relationships/image" Target="../media/image26.emf"/><Relationship Id="rId1" Type="http://schemas.openxmlformats.org/officeDocument/2006/relationships/customXml" Target="../ink/ink16.xml"/><Relationship Id="rId6" Type="http://schemas.openxmlformats.org/officeDocument/2006/relationships/image" Target="../media/image28.emf"/><Relationship Id="rId5" Type="http://schemas.openxmlformats.org/officeDocument/2006/relationships/customXml" Target="../ink/ink18.xml"/><Relationship Id="rId10" Type="http://schemas.openxmlformats.org/officeDocument/2006/relationships/image" Target="../media/image30.emf"/><Relationship Id="rId4" Type="http://schemas.openxmlformats.org/officeDocument/2006/relationships/image" Target="../media/image27.emf"/><Relationship Id="rId9" Type="http://schemas.openxmlformats.org/officeDocument/2006/relationships/customXml" Target="../ink/ink20.xml"/></Relationships>
</file>

<file path=xl/drawings/_rels/drawing11.xml.rels><?xml version="1.0" encoding="UTF-8" standalone="yes"?>
<Relationships xmlns="http://schemas.openxmlformats.org/package/2006/relationships"><Relationship Id="rId13" Type="http://schemas.openxmlformats.org/officeDocument/2006/relationships/customXml" Target="../ink/ink27.xml"/><Relationship Id="rId18" Type="http://schemas.openxmlformats.org/officeDocument/2006/relationships/image" Target="../media/image40.emf"/><Relationship Id="rId26" Type="http://schemas.openxmlformats.org/officeDocument/2006/relationships/image" Target="../media/image44.emf"/><Relationship Id="rId39" Type="http://schemas.openxmlformats.org/officeDocument/2006/relationships/customXml" Target="../ink/ink40.xml"/><Relationship Id="rId21" Type="http://schemas.openxmlformats.org/officeDocument/2006/relationships/customXml" Target="../ink/ink31.xml"/><Relationship Id="rId34" Type="http://schemas.openxmlformats.org/officeDocument/2006/relationships/image" Target="../media/image48.emf"/><Relationship Id="rId42" Type="http://schemas.openxmlformats.org/officeDocument/2006/relationships/image" Target="../media/image52.emf"/><Relationship Id="rId47" Type="http://schemas.openxmlformats.org/officeDocument/2006/relationships/customXml" Target="../ink/ink44.xml"/><Relationship Id="rId50" Type="http://schemas.openxmlformats.org/officeDocument/2006/relationships/image" Target="../media/image56.emf"/><Relationship Id="rId55" Type="http://schemas.openxmlformats.org/officeDocument/2006/relationships/customXml" Target="../ink/ink48.xml"/><Relationship Id="rId7" Type="http://schemas.openxmlformats.org/officeDocument/2006/relationships/customXml" Target="../ink/ink24.xml"/><Relationship Id="rId2" Type="http://schemas.openxmlformats.org/officeDocument/2006/relationships/image" Target="../media/image32.emf"/><Relationship Id="rId16" Type="http://schemas.openxmlformats.org/officeDocument/2006/relationships/image" Target="../media/image39.emf"/><Relationship Id="rId29" Type="http://schemas.openxmlformats.org/officeDocument/2006/relationships/customXml" Target="../ink/ink35.xml"/><Relationship Id="rId11" Type="http://schemas.openxmlformats.org/officeDocument/2006/relationships/customXml" Target="../ink/ink26.xml"/><Relationship Id="rId24" Type="http://schemas.openxmlformats.org/officeDocument/2006/relationships/image" Target="../media/image43.emf"/><Relationship Id="rId32" Type="http://schemas.openxmlformats.org/officeDocument/2006/relationships/image" Target="../media/image47.emf"/><Relationship Id="rId37" Type="http://schemas.openxmlformats.org/officeDocument/2006/relationships/customXml" Target="../ink/ink39.xml"/><Relationship Id="rId40" Type="http://schemas.openxmlformats.org/officeDocument/2006/relationships/image" Target="../media/image51.emf"/><Relationship Id="rId45" Type="http://schemas.openxmlformats.org/officeDocument/2006/relationships/customXml" Target="../ink/ink43.xml"/><Relationship Id="rId53" Type="http://schemas.openxmlformats.org/officeDocument/2006/relationships/customXml" Target="../ink/ink47.xml"/><Relationship Id="rId58" Type="http://schemas.openxmlformats.org/officeDocument/2006/relationships/image" Target="../media/image60.emf"/><Relationship Id="rId5" Type="http://schemas.openxmlformats.org/officeDocument/2006/relationships/customXml" Target="../ink/ink23.xml"/><Relationship Id="rId61" Type="http://schemas.openxmlformats.org/officeDocument/2006/relationships/customXml" Target="../ink/ink51.xml"/><Relationship Id="rId19" Type="http://schemas.openxmlformats.org/officeDocument/2006/relationships/customXml" Target="../ink/ink30.xml"/><Relationship Id="rId14" Type="http://schemas.openxmlformats.org/officeDocument/2006/relationships/image" Target="../media/image38.emf"/><Relationship Id="rId22" Type="http://schemas.openxmlformats.org/officeDocument/2006/relationships/image" Target="../media/image42.emf"/><Relationship Id="rId27" Type="http://schemas.openxmlformats.org/officeDocument/2006/relationships/customXml" Target="../ink/ink34.xml"/><Relationship Id="rId30" Type="http://schemas.openxmlformats.org/officeDocument/2006/relationships/image" Target="../media/image46.emf"/><Relationship Id="rId35" Type="http://schemas.openxmlformats.org/officeDocument/2006/relationships/customXml" Target="../ink/ink38.xml"/><Relationship Id="rId43" Type="http://schemas.openxmlformats.org/officeDocument/2006/relationships/customXml" Target="../ink/ink42.xml"/><Relationship Id="rId48" Type="http://schemas.openxmlformats.org/officeDocument/2006/relationships/image" Target="../media/image55.emf"/><Relationship Id="rId56" Type="http://schemas.openxmlformats.org/officeDocument/2006/relationships/image" Target="../media/image59.emf"/><Relationship Id="rId8" Type="http://schemas.openxmlformats.org/officeDocument/2006/relationships/image" Target="../media/image35.emf"/><Relationship Id="rId51" Type="http://schemas.openxmlformats.org/officeDocument/2006/relationships/customXml" Target="../ink/ink46.xml"/><Relationship Id="rId3" Type="http://schemas.openxmlformats.org/officeDocument/2006/relationships/customXml" Target="../ink/ink22.xml"/><Relationship Id="rId12" Type="http://schemas.openxmlformats.org/officeDocument/2006/relationships/image" Target="../media/image37.emf"/><Relationship Id="rId17" Type="http://schemas.openxmlformats.org/officeDocument/2006/relationships/customXml" Target="../ink/ink29.xml"/><Relationship Id="rId25" Type="http://schemas.openxmlformats.org/officeDocument/2006/relationships/customXml" Target="../ink/ink33.xml"/><Relationship Id="rId33" Type="http://schemas.openxmlformats.org/officeDocument/2006/relationships/customXml" Target="../ink/ink37.xml"/><Relationship Id="rId38" Type="http://schemas.openxmlformats.org/officeDocument/2006/relationships/image" Target="../media/image50.emf"/><Relationship Id="rId46" Type="http://schemas.openxmlformats.org/officeDocument/2006/relationships/image" Target="../media/image54.emf"/><Relationship Id="rId59" Type="http://schemas.openxmlformats.org/officeDocument/2006/relationships/customXml" Target="../ink/ink50.xml"/><Relationship Id="rId20" Type="http://schemas.openxmlformats.org/officeDocument/2006/relationships/image" Target="../media/image41.emf"/><Relationship Id="rId41" Type="http://schemas.openxmlformats.org/officeDocument/2006/relationships/customXml" Target="../ink/ink41.xml"/><Relationship Id="rId54" Type="http://schemas.openxmlformats.org/officeDocument/2006/relationships/image" Target="../media/image58.emf"/><Relationship Id="rId62" Type="http://schemas.openxmlformats.org/officeDocument/2006/relationships/image" Target="../media/image62.emf"/><Relationship Id="rId1" Type="http://schemas.openxmlformats.org/officeDocument/2006/relationships/customXml" Target="../ink/ink21.xml"/><Relationship Id="rId6" Type="http://schemas.openxmlformats.org/officeDocument/2006/relationships/image" Target="../media/image34.emf"/><Relationship Id="rId15" Type="http://schemas.openxmlformats.org/officeDocument/2006/relationships/customXml" Target="../ink/ink28.xml"/><Relationship Id="rId23" Type="http://schemas.openxmlformats.org/officeDocument/2006/relationships/customXml" Target="../ink/ink32.xml"/><Relationship Id="rId28" Type="http://schemas.openxmlformats.org/officeDocument/2006/relationships/image" Target="../media/image45.emf"/><Relationship Id="rId36" Type="http://schemas.openxmlformats.org/officeDocument/2006/relationships/image" Target="../media/image49.emf"/><Relationship Id="rId49" Type="http://schemas.openxmlformats.org/officeDocument/2006/relationships/customXml" Target="../ink/ink45.xml"/><Relationship Id="rId57" Type="http://schemas.openxmlformats.org/officeDocument/2006/relationships/customXml" Target="../ink/ink49.xml"/><Relationship Id="rId10" Type="http://schemas.openxmlformats.org/officeDocument/2006/relationships/image" Target="../media/image36.emf"/><Relationship Id="rId31" Type="http://schemas.openxmlformats.org/officeDocument/2006/relationships/customXml" Target="../ink/ink36.xml"/><Relationship Id="rId44" Type="http://schemas.openxmlformats.org/officeDocument/2006/relationships/image" Target="../media/image53.emf"/><Relationship Id="rId52" Type="http://schemas.openxmlformats.org/officeDocument/2006/relationships/image" Target="../media/image57.emf"/><Relationship Id="rId60" Type="http://schemas.openxmlformats.org/officeDocument/2006/relationships/image" Target="../media/image61.emf"/><Relationship Id="rId4" Type="http://schemas.openxmlformats.org/officeDocument/2006/relationships/image" Target="../media/image33.emf"/><Relationship Id="rId9" Type="http://schemas.openxmlformats.org/officeDocument/2006/relationships/customXml" Target="../ink/ink25.xml"/></Relationships>
</file>

<file path=xl/drawings/_rels/drawing12.xml.rels><?xml version="1.0" encoding="UTF-8" standalone="yes"?>
<Relationships xmlns="http://schemas.openxmlformats.org/package/2006/relationships"><Relationship Id="rId3" Type="http://schemas.openxmlformats.org/officeDocument/2006/relationships/image" Target="../media/image65.png"/><Relationship Id="rId2" Type="http://schemas.openxmlformats.org/officeDocument/2006/relationships/image" Target="../media/image64.png"/><Relationship Id="rId1" Type="http://schemas.openxmlformats.org/officeDocument/2006/relationships/image" Target="../media/image63.png"/></Relationships>
</file>

<file path=xl/drawings/_rels/drawing13.xml.rels><?xml version="1.0" encoding="UTF-8" standalone="yes"?>
<Relationships xmlns="http://schemas.openxmlformats.org/package/2006/relationships"><Relationship Id="rId13" Type="http://schemas.openxmlformats.org/officeDocument/2006/relationships/customXml" Target="../ink/ink58.xml"/><Relationship Id="rId18" Type="http://schemas.openxmlformats.org/officeDocument/2006/relationships/image" Target="../media/image74.emf"/><Relationship Id="rId26" Type="http://schemas.openxmlformats.org/officeDocument/2006/relationships/image" Target="../media/image78.emf"/><Relationship Id="rId21" Type="http://schemas.openxmlformats.org/officeDocument/2006/relationships/customXml" Target="../ink/ink62.xml"/><Relationship Id="rId34" Type="http://schemas.openxmlformats.org/officeDocument/2006/relationships/image" Target="../media/image82.emf"/><Relationship Id="rId7" Type="http://schemas.openxmlformats.org/officeDocument/2006/relationships/customXml" Target="../ink/ink55.xml"/><Relationship Id="rId12" Type="http://schemas.openxmlformats.org/officeDocument/2006/relationships/image" Target="../media/image71.emf"/><Relationship Id="rId17" Type="http://schemas.openxmlformats.org/officeDocument/2006/relationships/customXml" Target="../ink/ink60.xml"/><Relationship Id="rId25" Type="http://schemas.openxmlformats.org/officeDocument/2006/relationships/customXml" Target="../ink/ink64.xml"/><Relationship Id="rId33" Type="http://schemas.openxmlformats.org/officeDocument/2006/relationships/customXml" Target="../ink/ink68.xml"/><Relationship Id="rId38" Type="http://schemas.openxmlformats.org/officeDocument/2006/relationships/image" Target="../media/image84.emf"/><Relationship Id="rId2" Type="http://schemas.openxmlformats.org/officeDocument/2006/relationships/image" Target="../media/image66.emf"/><Relationship Id="rId16" Type="http://schemas.openxmlformats.org/officeDocument/2006/relationships/image" Target="../media/image73.emf"/><Relationship Id="rId20" Type="http://schemas.openxmlformats.org/officeDocument/2006/relationships/image" Target="../media/image75.emf"/><Relationship Id="rId29" Type="http://schemas.openxmlformats.org/officeDocument/2006/relationships/customXml" Target="../ink/ink66.xml"/><Relationship Id="rId1" Type="http://schemas.openxmlformats.org/officeDocument/2006/relationships/customXml" Target="../ink/ink52.xml"/><Relationship Id="rId6" Type="http://schemas.openxmlformats.org/officeDocument/2006/relationships/image" Target="../media/image68.emf"/><Relationship Id="rId11" Type="http://schemas.openxmlformats.org/officeDocument/2006/relationships/customXml" Target="../ink/ink57.xml"/><Relationship Id="rId24" Type="http://schemas.openxmlformats.org/officeDocument/2006/relationships/image" Target="../media/image77.emf"/><Relationship Id="rId32" Type="http://schemas.openxmlformats.org/officeDocument/2006/relationships/image" Target="../media/image81.emf"/><Relationship Id="rId37" Type="http://schemas.openxmlformats.org/officeDocument/2006/relationships/customXml" Target="../ink/ink70.xml"/><Relationship Id="rId5" Type="http://schemas.openxmlformats.org/officeDocument/2006/relationships/customXml" Target="../ink/ink54.xml"/><Relationship Id="rId15" Type="http://schemas.openxmlformats.org/officeDocument/2006/relationships/customXml" Target="../ink/ink59.xml"/><Relationship Id="rId23" Type="http://schemas.openxmlformats.org/officeDocument/2006/relationships/customXml" Target="../ink/ink63.xml"/><Relationship Id="rId28" Type="http://schemas.openxmlformats.org/officeDocument/2006/relationships/image" Target="../media/image79.emf"/><Relationship Id="rId36" Type="http://schemas.openxmlformats.org/officeDocument/2006/relationships/image" Target="../media/image83.emf"/><Relationship Id="rId10" Type="http://schemas.openxmlformats.org/officeDocument/2006/relationships/image" Target="../media/image70.emf"/><Relationship Id="rId19" Type="http://schemas.openxmlformats.org/officeDocument/2006/relationships/customXml" Target="../ink/ink61.xml"/><Relationship Id="rId31" Type="http://schemas.openxmlformats.org/officeDocument/2006/relationships/customXml" Target="../ink/ink67.xml"/><Relationship Id="rId4" Type="http://schemas.openxmlformats.org/officeDocument/2006/relationships/image" Target="../media/image67.emf"/><Relationship Id="rId9" Type="http://schemas.openxmlformats.org/officeDocument/2006/relationships/customXml" Target="../ink/ink56.xml"/><Relationship Id="rId14" Type="http://schemas.openxmlformats.org/officeDocument/2006/relationships/image" Target="../media/image72.emf"/><Relationship Id="rId22" Type="http://schemas.openxmlformats.org/officeDocument/2006/relationships/image" Target="../media/image76.emf"/><Relationship Id="rId27" Type="http://schemas.openxmlformats.org/officeDocument/2006/relationships/customXml" Target="../ink/ink65.xml"/><Relationship Id="rId30" Type="http://schemas.openxmlformats.org/officeDocument/2006/relationships/image" Target="../media/image80.emf"/><Relationship Id="rId35" Type="http://schemas.openxmlformats.org/officeDocument/2006/relationships/customXml" Target="../ink/ink69.xml"/><Relationship Id="rId8" Type="http://schemas.openxmlformats.org/officeDocument/2006/relationships/image" Target="../media/image69.emf"/><Relationship Id="rId3" Type="http://schemas.openxmlformats.org/officeDocument/2006/relationships/customXml" Target="../ink/ink53.xml"/></Relationships>
</file>

<file path=xl/drawings/_rels/drawing14.xml.rels><?xml version="1.0" encoding="UTF-8" standalone="yes"?>
<Relationships xmlns="http://schemas.openxmlformats.org/package/2006/relationships"><Relationship Id="rId1" Type="http://schemas.openxmlformats.org/officeDocument/2006/relationships/image" Target="../media/image85.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8" Type="http://schemas.openxmlformats.org/officeDocument/2006/relationships/image" Target="../media/image14.emf"/><Relationship Id="rId13" Type="http://schemas.openxmlformats.org/officeDocument/2006/relationships/customXml" Target="../ink/ink7.xml"/><Relationship Id="rId18" Type="http://schemas.openxmlformats.org/officeDocument/2006/relationships/image" Target="../media/image19.emf"/><Relationship Id="rId26" Type="http://schemas.openxmlformats.org/officeDocument/2006/relationships/image" Target="../media/image23.emf"/><Relationship Id="rId3" Type="http://schemas.openxmlformats.org/officeDocument/2006/relationships/customXml" Target="../ink/ink2.xml"/><Relationship Id="rId21" Type="http://schemas.openxmlformats.org/officeDocument/2006/relationships/customXml" Target="../ink/ink11.xml"/><Relationship Id="rId7" Type="http://schemas.openxmlformats.org/officeDocument/2006/relationships/customXml" Target="../ink/ink4.xml"/><Relationship Id="rId12" Type="http://schemas.openxmlformats.org/officeDocument/2006/relationships/image" Target="../media/image16.emf"/><Relationship Id="rId17" Type="http://schemas.openxmlformats.org/officeDocument/2006/relationships/customXml" Target="../ink/ink9.xml"/><Relationship Id="rId25" Type="http://schemas.openxmlformats.org/officeDocument/2006/relationships/customXml" Target="../ink/ink13.xml"/><Relationship Id="rId2" Type="http://schemas.openxmlformats.org/officeDocument/2006/relationships/image" Target="../media/image11.emf"/><Relationship Id="rId16" Type="http://schemas.openxmlformats.org/officeDocument/2006/relationships/image" Target="../media/image18.emf"/><Relationship Id="rId20" Type="http://schemas.openxmlformats.org/officeDocument/2006/relationships/image" Target="../media/image20.emf"/><Relationship Id="rId29" Type="http://schemas.openxmlformats.org/officeDocument/2006/relationships/customXml" Target="../ink/ink15.xml"/><Relationship Id="rId1" Type="http://schemas.openxmlformats.org/officeDocument/2006/relationships/customXml" Target="../ink/ink1.xml"/><Relationship Id="rId6" Type="http://schemas.openxmlformats.org/officeDocument/2006/relationships/image" Target="../media/image13.emf"/><Relationship Id="rId11" Type="http://schemas.openxmlformats.org/officeDocument/2006/relationships/customXml" Target="../ink/ink6.xml"/><Relationship Id="rId24" Type="http://schemas.openxmlformats.org/officeDocument/2006/relationships/image" Target="../media/image22.emf"/><Relationship Id="rId5" Type="http://schemas.openxmlformats.org/officeDocument/2006/relationships/customXml" Target="../ink/ink3.xml"/><Relationship Id="rId15" Type="http://schemas.openxmlformats.org/officeDocument/2006/relationships/customXml" Target="../ink/ink8.xml"/><Relationship Id="rId23" Type="http://schemas.openxmlformats.org/officeDocument/2006/relationships/customXml" Target="../ink/ink12.xml"/><Relationship Id="rId28" Type="http://schemas.openxmlformats.org/officeDocument/2006/relationships/image" Target="../media/image24.emf"/><Relationship Id="rId10" Type="http://schemas.openxmlformats.org/officeDocument/2006/relationships/image" Target="../media/image15.emf"/><Relationship Id="rId19" Type="http://schemas.openxmlformats.org/officeDocument/2006/relationships/customXml" Target="../ink/ink10.xml"/><Relationship Id="rId4" Type="http://schemas.openxmlformats.org/officeDocument/2006/relationships/image" Target="../media/image12.emf"/><Relationship Id="rId9" Type="http://schemas.openxmlformats.org/officeDocument/2006/relationships/customXml" Target="../ink/ink5.xml"/><Relationship Id="rId14" Type="http://schemas.openxmlformats.org/officeDocument/2006/relationships/image" Target="../media/image17.emf"/><Relationship Id="rId22" Type="http://schemas.openxmlformats.org/officeDocument/2006/relationships/image" Target="../media/image21.emf"/><Relationship Id="rId27" Type="http://schemas.openxmlformats.org/officeDocument/2006/relationships/customXml" Target="../ink/ink14.xml"/><Relationship Id="rId30" Type="http://schemas.openxmlformats.org/officeDocument/2006/relationships/image" Target="../media/image25.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31.emf"/><Relationship Id="rId1" Type="http://schemas.openxmlformats.org/officeDocument/2006/relationships/image" Target="../media/image10.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31.emf"/><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xdr:from>
      <xdr:col>0</xdr:col>
      <xdr:colOff>57150</xdr:colOff>
      <xdr:row>6</xdr:row>
      <xdr:rowOff>104776</xdr:rowOff>
    </xdr:from>
    <xdr:to>
      <xdr:col>6</xdr:col>
      <xdr:colOff>0</xdr:colOff>
      <xdr:row>15</xdr:row>
      <xdr:rowOff>209550</xdr:rowOff>
    </xdr:to>
    <xdr:sp macro="" textlink="">
      <xdr:nvSpPr>
        <xdr:cNvPr id="1033" name="Text 9">
          <a:extLst>
            <a:ext uri="{FF2B5EF4-FFF2-40B4-BE49-F238E27FC236}">
              <a16:creationId xmlns:a16="http://schemas.microsoft.com/office/drawing/2014/main" id="{DD5BDE72-D66A-4B49-A2A5-07F6B9E9937E}"/>
            </a:ext>
          </a:extLst>
        </xdr:cNvPr>
        <xdr:cNvSpPr txBox="1">
          <a:spLocks noChangeArrowheads="1"/>
        </xdr:cNvSpPr>
      </xdr:nvSpPr>
      <xdr:spPr bwMode="auto">
        <a:xfrm>
          <a:off x="57150" y="1581151"/>
          <a:ext cx="7477125" cy="2171699"/>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en-US" sz="1400" b="1" i="0" strike="noStrike">
              <a:solidFill>
                <a:srgbClr val="C00000"/>
              </a:solidFill>
              <a:latin typeface="Times New Roman"/>
              <a:cs typeface="Times New Roman"/>
            </a:rPr>
            <a:t>Confidence Interval Estimation </a:t>
          </a:r>
        </a:p>
        <a:p>
          <a:pPr algn="l" rtl="0">
            <a:defRPr sz="1000"/>
          </a:pPr>
          <a:r>
            <a:rPr lang="en-US" sz="1400" b="1" i="0" strike="noStrike">
              <a:solidFill>
                <a:srgbClr val="0000FF"/>
              </a:solidFill>
              <a:latin typeface="Times New Roman"/>
              <a:cs typeface="Times New Roman"/>
            </a:rPr>
            <a:t>(Answers the "How big is it?" question with an interval</a:t>
          </a:r>
          <a:r>
            <a:rPr lang="en-US" sz="1400" b="1" i="0" strike="noStrike" baseline="0">
              <a:solidFill>
                <a:srgbClr val="0000FF"/>
              </a:solidFill>
              <a:latin typeface="Times New Roman"/>
              <a:cs typeface="Times New Roman"/>
            </a:rPr>
            <a:t> </a:t>
          </a:r>
          <a:r>
            <a:rPr lang="en-US" sz="1400" b="1" i="0" strike="noStrike">
              <a:solidFill>
                <a:srgbClr val="0000FF"/>
              </a:solidFill>
              <a:latin typeface="Times New Roman"/>
              <a:cs typeface="Times New Roman"/>
            </a:rPr>
            <a:t>for the value of a characteristic.)</a:t>
          </a:r>
        </a:p>
        <a:p>
          <a:pPr algn="l" rtl="0">
            <a:defRPr sz="1000"/>
          </a:pPr>
          <a:r>
            <a:rPr lang="en-US" sz="1400" b="1" i="0" strike="noStrike">
              <a:solidFill>
                <a:srgbClr val="000000"/>
              </a:solidFill>
              <a:latin typeface="Times New Roman"/>
              <a:cs typeface="Times New Roman"/>
            </a:rPr>
            <a:t>Rather than estimating a parameter with a single value (point estimation), an interval can be created.  The estimate is that the unknown parameter is in the interval.  Based on certain assumptions one can calculate the probability that the interval contains the unknown parameter value.  This probability is the CONFIDENCE</a:t>
          </a:r>
          <a:r>
            <a:rPr lang="en-US" sz="1400" b="1" i="0" strike="noStrike" baseline="0">
              <a:solidFill>
                <a:srgbClr val="000000"/>
              </a:solidFill>
              <a:latin typeface="Times New Roman"/>
              <a:cs typeface="Times New Roman"/>
            </a:rPr>
            <a:t>  </a:t>
          </a:r>
          <a:r>
            <a:rPr lang="en-US" sz="1400" b="1" i="0" strike="noStrike">
              <a:solidFill>
                <a:srgbClr val="000000"/>
              </a:solidFill>
              <a:latin typeface="Times New Roman"/>
              <a:cs typeface="Times New Roman"/>
            </a:rPr>
            <a:t>LEVEL and is generally expressed as a percent.  In practice, one specifies the confidence level (probability) and then calculates the interval that would give this probability based on the sampling distribution of the statistic used to estimate the parameter.</a:t>
          </a:r>
        </a:p>
      </xdr:txBody>
    </xdr:sp>
    <xdr:clientData/>
  </xdr:twoCellAnchor>
  <mc:AlternateContent xmlns:mc="http://schemas.openxmlformats.org/markup-compatibility/2006">
    <mc:Choice xmlns:a14="http://schemas.microsoft.com/office/drawing/2010/main" Requires="a14">
      <xdr:twoCellAnchor editAs="oneCell">
        <xdr:from>
          <xdr:col>4</xdr:col>
          <xdr:colOff>276225</xdr:colOff>
          <xdr:row>4</xdr:row>
          <xdr:rowOff>47625</xdr:rowOff>
        </xdr:from>
        <xdr:to>
          <xdr:col>4</xdr:col>
          <xdr:colOff>581025</xdr:colOff>
          <xdr:row>5</xdr:row>
          <xdr:rowOff>247650</xdr:rowOff>
        </xdr:to>
        <xdr:sp macro="" textlink="">
          <xdr:nvSpPr>
            <xdr:cNvPr id="1206" name="Object 182" hidden="1">
              <a:extLst>
                <a:ext uri="{63B3BB69-23CF-44E3-9099-C40C66FF867C}">
                  <a14:compatExt spid="_x0000_s1206"/>
                </a:ext>
                <a:ext uri="{FF2B5EF4-FFF2-40B4-BE49-F238E27FC236}">
                  <a16:creationId xmlns:a16="http://schemas.microsoft.com/office/drawing/2014/main" id="{3146AE81-C4C4-4ABB-8113-4A8B325F713E}"/>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xdr:row>
          <xdr:rowOff>9525</xdr:rowOff>
        </xdr:from>
        <xdr:to>
          <xdr:col>5</xdr:col>
          <xdr:colOff>619125</xdr:colOff>
          <xdr:row>5</xdr:row>
          <xdr:rowOff>257175</xdr:rowOff>
        </xdr:to>
        <xdr:sp macro="" textlink="">
          <xdr:nvSpPr>
            <xdr:cNvPr id="1210" name="Object 186" hidden="1">
              <a:extLst>
                <a:ext uri="{63B3BB69-23CF-44E3-9099-C40C66FF867C}">
                  <a14:compatExt spid="_x0000_s1210"/>
                </a:ext>
                <a:ext uri="{FF2B5EF4-FFF2-40B4-BE49-F238E27FC236}">
                  <a16:creationId xmlns:a16="http://schemas.microsoft.com/office/drawing/2014/main" id="{3ABEE1D9-873D-4D0D-A31E-DFBBBC52A325}"/>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38099</xdr:colOff>
      <xdr:row>3</xdr:row>
      <xdr:rowOff>9527</xdr:rowOff>
    </xdr:from>
    <xdr:to>
      <xdr:col>11</xdr:col>
      <xdr:colOff>457200</xdr:colOff>
      <xdr:row>9</xdr:row>
      <xdr:rowOff>190501</xdr:rowOff>
    </xdr:to>
    <xdr:sp macro="" textlink="">
      <xdr:nvSpPr>
        <xdr:cNvPr id="15361" name="Text 1">
          <a:extLst>
            <a:ext uri="{FF2B5EF4-FFF2-40B4-BE49-F238E27FC236}">
              <a16:creationId xmlns:a16="http://schemas.microsoft.com/office/drawing/2014/main" id="{EC18DDD5-56F2-4A57-9669-494D4DE1C69E}"/>
            </a:ext>
          </a:extLst>
        </xdr:cNvPr>
        <xdr:cNvSpPr txBox="1">
          <a:spLocks noChangeArrowheads="1"/>
        </xdr:cNvSpPr>
      </xdr:nvSpPr>
      <xdr:spPr bwMode="auto">
        <a:xfrm>
          <a:off x="38099" y="742952"/>
          <a:ext cx="7162801" cy="1609724"/>
        </a:xfrm>
        <a:prstGeom prst="rect">
          <a:avLst/>
        </a:prstGeom>
        <a:solidFill>
          <a:srgbClr val="FFFFFF"/>
        </a:solidFill>
        <a:ln w="9525">
          <a:solidFill>
            <a:srgbClr val="000000"/>
          </a:solidFill>
          <a:prstDash val="solid"/>
          <a:miter lim="800000"/>
          <a:headEnd/>
          <a:tailEnd/>
        </a:ln>
      </xdr:spPr>
      <xdr:txBody>
        <a:bodyPr vertOverflow="clip" wrap="square" lIns="36576" tIns="27432" rIns="0" bIns="0" anchor="t" upright="1"/>
        <a:lstStyle/>
        <a:p>
          <a:pPr algn="l" rtl="0">
            <a:defRPr sz="1000"/>
          </a:pPr>
          <a:r>
            <a:rPr lang="en-US" sz="1400" b="0" i="0" strike="noStrike">
              <a:solidFill>
                <a:srgbClr val="000000"/>
              </a:solidFill>
              <a:latin typeface="Arial"/>
              <a:cs typeface="Arial"/>
            </a:rPr>
            <a:t>This method calculates the probability of obtaining by chance a sample result at least as extreme as the one observed in the actual sample assuming the null hypothesis is true.  If this probability is large then the null assumption seems reasonable and H</a:t>
          </a:r>
          <a:r>
            <a:rPr lang="en-US" sz="1400" b="0" i="0" strike="noStrike" baseline="-25000">
              <a:solidFill>
                <a:srgbClr val="000000"/>
              </a:solidFill>
              <a:latin typeface="Arial"/>
              <a:cs typeface="Arial"/>
            </a:rPr>
            <a:t>0</a:t>
          </a:r>
          <a:r>
            <a:rPr lang="en-US" sz="1400" b="0" i="0" strike="noStrike">
              <a:solidFill>
                <a:srgbClr val="000000"/>
              </a:solidFill>
              <a:latin typeface="Arial"/>
              <a:cs typeface="Arial"/>
            </a:rPr>
            <a:t> is concluded as being true.  However, if the calculated probability is small the null assumption would appear to be questionable and H</a:t>
          </a:r>
          <a:r>
            <a:rPr lang="en-US" sz="1400" b="0" i="0" strike="noStrike" baseline="-25000">
              <a:solidFill>
                <a:srgbClr val="000000"/>
              </a:solidFill>
              <a:latin typeface="Arial"/>
              <a:cs typeface="Arial"/>
            </a:rPr>
            <a:t>0</a:t>
          </a:r>
          <a:r>
            <a:rPr lang="en-US" sz="1400" b="0" i="0" strike="noStrike">
              <a:solidFill>
                <a:srgbClr val="000000"/>
              </a:solidFill>
              <a:latin typeface="Arial"/>
              <a:cs typeface="Arial"/>
            </a:rPr>
            <a:t> is rejected as being true.  p-value = probability of getting this much support for the alternate by chance if the null is true.  </a:t>
          </a:r>
        </a:p>
        <a:p>
          <a:pPr algn="l" rtl="0">
            <a:defRPr sz="1000"/>
          </a:pPr>
          <a:r>
            <a:rPr lang="en-US" sz="1400" b="0" i="0" strike="noStrike">
              <a:solidFill>
                <a:srgbClr val="000000"/>
              </a:solidFill>
              <a:latin typeface="Arial"/>
              <a:cs typeface="Arial"/>
            </a:rPr>
            <a:t>Small value = small probability the</a:t>
          </a:r>
          <a:r>
            <a:rPr lang="en-US" sz="1400" b="0" i="0" strike="noStrike" baseline="0">
              <a:solidFill>
                <a:srgbClr val="000000"/>
              </a:solidFill>
              <a:latin typeface="Arial"/>
              <a:cs typeface="Arial"/>
            </a:rPr>
            <a:t> result is merely due to chance.</a:t>
          </a:r>
          <a:endParaRPr lang="en-US" sz="1400" b="0" i="0" strike="noStrike">
            <a:solidFill>
              <a:srgbClr val="000000"/>
            </a:solidFill>
            <a:latin typeface="Arial"/>
            <a:cs typeface="Arial"/>
          </a:endParaRPr>
        </a:p>
      </xdr:txBody>
    </xdr:sp>
    <xdr:clientData/>
  </xdr:twoCellAnchor>
  <xdr:twoCellAnchor>
    <xdr:from>
      <xdr:col>0</xdr:col>
      <xdr:colOff>0</xdr:colOff>
      <xdr:row>24</xdr:row>
      <xdr:rowOff>45508</xdr:rowOff>
    </xdr:from>
    <xdr:to>
      <xdr:col>8</xdr:col>
      <xdr:colOff>527050</xdr:colOff>
      <xdr:row>28</xdr:row>
      <xdr:rowOff>86783</xdr:rowOff>
    </xdr:to>
    <xdr:sp macro="" textlink="">
      <xdr:nvSpPr>
        <xdr:cNvPr id="14" name="TextBox 13">
          <a:extLst>
            <a:ext uri="{FF2B5EF4-FFF2-40B4-BE49-F238E27FC236}">
              <a16:creationId xmlns:a16="http://schemas.microsoft.com/office/drawing/2014/main" id="{78F63B9F-D401-4149-A072-D1A362914070}"/>
            </a:ext>
          </a:extLst>
        </xdr:cNvPr>
        <xdr:cNvSpPr txBox="1"/>
      </xdr:nvSpPr>
      <xdr:spPr>
        <a:xfrm>
          <a:off x="0" y="5265208"/>
          <a:ext cx="5441950" cy="688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solidFill>
                <a:srgbClr val="0000FF"/>
              </a:solidFill>
              <a:latin typeface="Times New Roman" pitchFamily="18" charset="0"/>
              <a:cs typeface="Times New Roman" pitchFamily="18" charset="0"/>
            </a:rPr>
            <a:t>The Test Statistic value of -1.5 is inside </a:t>
          </a:r>
          <a:r>
            <a:rPr lang="en-US" sz="1400" b="1" baseline="0">
              <a:solidFill>
                <a:srgbClr val="0000FF"/>
              </a:solidFill>
              <a:latin typeface="Times New Roman" pitchFamily="18" charset="0"/>
              <a:cs typeface="Times New Roman" pitchFamily="18" charset="0"/>
            </a:rPr>
            <a:t>the two critical values</a:t>
          </a:r>
          <a:r>
            <a:rPr lang="en-US" sz="1400" b="1">
              <a:solidFill>
                <a:srgbClr val="0000FF"/>
              </a:solidFill>
              <a:latin typeface="Times New Roman" pitchFamily="18" charset="0"/>
              <a:cs typeface="Times New Roman" pitchFamily="18" charset="0"/>
            </a:rPr>
            <a:t>.</a:t>
          </a:r>
          <a:r>
            <a:rPr lang="en-US" sz="1400" b="1" baseline="0">
              <a:solidFill>
                <a:srgbClr val="0000FF"/>
              </a:solidFill>
              <a:latin typeface="Times New Roman" pitchFamily="18" charset="0"/>
              <a:cs typeface="Times New Roman" pitchFamily="18" charset="0"/>
            </a:rPr>
            <a:t>  Hence  the conclusion is that </a:t>
          </a:r>
          <a:r>
            <a:rPr lang="en-US" sz="1400" b="1" baseline="0">
              <a:solidFill>
                <a:srgbClr val="0000FF"/>
              </a:solidFill>
              <a:latin typeface="Times New Roman" pitchFamily="18" charset="0"/>
              <a:ea typeface="+mn-ea"/>
              <a:cs typeface="Times New Roman" pitchFamily="18" charset="0"/>
            </a:rPr>
            <a:t>the null hypothesis is NOT rejected</a:t>
          </a:r>
          <a:r>
            <a:rPr lang="en-US" sz="1400" b="1" baseline="0">
              <a:solidFill>
                <a:srgbClr val="0000FF"/>
              </a:solidFill>
              <a:latin typeface="Times New Roman" pitchFamily="18" charset="0"/>
              <a:cs typeface="Times New Roman" pitchFamily="18" charset="0"/>
            </a:rPr>
            <a:t>.  The data do not support concluding that the true mean differs from 10.   </a:t>
          </a:r>
          <a:endParaRPr lang="en-US" sz="1400" b="1">
            <a:solidFill>
              <a:srgbClr val="0000FF"/>
            </a:solidFill>
            <a:latin typeface="Times New Roman" pitchFamily="18" charset="0"/>
            <a:cs typeface="Times New Roman"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341842</xdr:colOff>
          <xdr:row>12</xdr:row>
          <xdr:rowOff>180975</xdr:rowOff>
        </xdr:from>
        <xdr:to>
          <xdr:col>2</xdr:col>
          <xdr:colOff>423333</xdr:colOff>
          <xdr:row>14</xdr:row>
          <xdr:rowOff>78317</xdr:rowOff>
        </xdr:to>
        <xdr:sp macro="" textlink="">
          <xdr:nvSpPr>
            <xdr:cNvPr id="16142" name="Picture 2" hidden="1">
              <a:extLst>
                <a:ext uri="{63B3BB69-23CF-44E3-9099-C40C66FF867C}">
                  <a14:compatExt spid="_x0000_s16142"/>
                </a:ext>
                <a:ext uri="{FF2B5EF4-FFF2-40B4-BE49-F238E27FC236}">
                  <a16:creationId xmlns:a16="http://schemas.microsoft.com/office/drawing/2014/main" id="{2107762D-C0A9-4793-9EBD-0DE3F5F1926E}"/>
                </a:ext>
              </a:extLst>
            </xdr:cNvPr>
            <xdr:cNvSpPr/>
          </xdr:nvSpPr>
          <xdr:spPr bwMode="auto">
            <a:xfrm>
              <a:off x="0" y="0"/>
              <a:ext cx="0" cy="0"/>
            </a:xfrm>
            <a:prstGeom prst="rect">
              <a:avLst/>
            </a:prstGeom>
            <a:solidFill>
              <a:srgbClr val="FFFFFF" mc:Ignorable="a14" a14:legacySpreadsheetColorIndex="65"/>
            </a:solidFill>
            <a:ln w="3175" cap="flat" cmpd="sng">
              <a:solidFill>
                <a:srgbClr val="FFFFFF" mc:Ignorable="a14" a14:legacySpreadsheetColorIndex="9"/>
              </a:solidFill>
              <a:prstDash val="solid"/>
              <a:miter lim="800000"/>
              <a:headEnd/>
              <a:tailEnd/>
            </a:ln>
          </xdr:spPr>
        </xdr:sp>
        <xdr:clientData/>
      </xdr:twoCellAnchor>
    </mc:Choice>
    <mc:Fallback/>
  </mc:AlternateContent>
  <xdr:twoCellAnchor>
    <xdr:from>
      <xdr:col>0</xdr:col>
      <xdr:colOff>38100</xdr:colOff>
      <xdr:row>17</xdr:row>
      <xdr:rowOff>28575</xdr:rowOff>
    </xdr:from>
    <xdr:to>
      <xdr:col>4</xdr:col>
      <xdr:colOff>228600</xdr:colOff>
      <xdr:row>23</xdr:row>
      <xdr:rowOff>19050</xdr:rowOff>
    </xdr:to>
    <xdr:sp macro="" textlink="">
      <xdr:nvSpPr>
        <xdr:cNvPr id="13" name="TextBox 12">
          <a:extLst>
            <a:ext uri="{FF2B5EF4-FFF2-40B4-BE49-F238E27FC236}">
              <a16:creationId xmlns:a16="http://schemas.microsoft.com/office/drawing/2014/main" id="{0E417FA2-A9C4-4912-B63D-CE52B363C7D7}"/>
            </a:ext>
          </a:extLst>
        </xdr:cNvPr>
        <xdr:cNvSpPr txBox="1"/>
      </xdr:nvSpPr>
      <xdr:spPr>
        <a:xfrm>
          <a:off x="38100" y="4019550"/>
          <a:ext cx="2667000"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rgbClr val="FF0000"/>
              </a:solidFill>
            </a:rPr>
            <a:t>The old TDIST and newer T.DIST</a:t>
          </a:r>
          <a:r>
            <a:rPr lang="en-US" sz="1400" baseline="0">
              <a:solidFill>
                <a:srgbClr val="FF0000"/>
              </a:solidFill>
            </a:rPr>
            <a:t> functions that calculate the 2-tail area (probability) require that the input value not be negative</a:t>
          </a:r>
          <a:r>
            <a:rPr lang="en-US" sz="1100" baseline="0"/>
            <a:t>!</a:t>
          </a:r>
          <a:endParaRPr lang="en-US" sz="1100"/>
        </a:p>
      </xdr:txBody>
    </xdr:sp>
    <xdr:clientData/>
  </xdr:twoCellAnchor>
  <xdr:twoCellAnchor>
    <xdr:from>
      <xdr:col>4</xdr:col>
      <xdr:colOff>228600</xdr:colOff>
      <xdr:row>17</xdr:row>
      <xdr:rowOff>123825</xdr:rowOff>
    </xdr:from>
    <xdr:to>
      <xdr:col>4</xdr:col>
      <xdr:colOff>590550</xdr:colOff>
      <xdr:row>17</xdr:row>
      <xdr:rowOff>152400</xdr:rowOff>
    </xdr:to>
    <xdr:cxnSp macro="">
      <xdr:nvCxnSpPr>
        <xdr:cNvPr id="32" name="Straight Arrow Connector 31">
          <a:extLst>
            <a:ext uri="{FF2B5EF4-FFF2-40B4-BE49-F238E27FC236}">
              <a16:creationId xmlns:a16="http://schemas.microsoft.com/office/drawing/2014/main" id="{22CA40CD-97EA-4DB9-9D3A-3B45331D3E97}"/>
            </a:ext>
          </a:extLst>
        </xdr:cNvPr>
        <xdr:cNvCxnSpPr/>
      </xdr:nvCxnSpPr>
      <xdr:spPr>
        <a:xfrm flipH="1">
          <a:off x="2705100" y="4114800"/>
          <a:ext cx="361950" cy="28575"/>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238125</xdr:colOff>
      <xdr:row>18</xdr:row>
      <xdr:rowOff>123825</xdr:rowOff>
    </xdr:from>
    <xdr:to>
      <xdr:col>4</xdr:col>
      <xdr:colOff>600075</xdr:colOff>
      <xdr:row>18</xdr:row>
      <xdr:rowOff>152400</xdr:rowOff>
    </xdr:to>
    <xdr:cxnSp macro="">
      <xdr:nvCxnSpPr>
        <xdr:cNvPr id="35" name="Straight Arrow Connector 34">
          <a:extLst>
            <a:ext uri="{FF2B5EF4-FFF2-40B4-BE49-F238E27FC236}">
              <a16:creationId xmlns:a16="http://schemas.microsoft.com/office/drawing/2014/main" id="{9D6CE058-0FC6-4059-AD94-AC036AE960D1}"/>
            </a:ext>
          </a:extLst>
        </xdr:cNvPr>
        <xdr:cNvCxnSpPr/>
      </xdr:nvCxnSpPr>
      <xdr:spPr>
        <a:xfrm flipH="1">
          <a:off x="2714625" y="4314825"/>
          <a:ext cx="361950" cy="28575"/>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228600</xdr:colOff>
      <xdr:row>19</xdr:row>
      <xdr:rowOff>176213</xdr:rowOff>
    </xdr:from>
    <xdr:to>
      <xdr:col>4</xdr:col>
      <xdr:colOff>561975</xdr:colOff>
      <xdr:row>20</xdr:row>
      <xdr:rowOff>104775</xdr:rowOff>
    </xdr:to>
    <xdr:cxnSp macro="">
      <xdr:nvCxnSpPr>
        <xdr:cNvPr id="36" name="Straight Arrow Connector 35">
          <a:extLst>
            <a:ext uri="{FF2B5EF4-FFF2-40B4-BE49-F238E27FC236}">
              <a16:creationId xmlns:a16="http://schemas.microsoft.com/office/drawing/2014/main" id="{CE154C40-8DA1-4115-808E-8DAC026AF651}"/>
            </a:ext>
          </a:extLst>
        </xdr:cNvPr>
        <xdr:cNvCxnSpPr>
          <a:endCxn id="13" idx="3"/>
        </xdr:cNvCxnSpPr>
      </xdr:nvCxnSpPr>
      <xdr:spPr>
        <a:xfrm flipH="1" flipV="1">
          <a:off x="2705100" y="4595813"/>
          <a:ext cx="333375" cy="119062"/>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257175</xdr:colOff>
      <xdr:row>21</xdr:row>
      <xdr:rowOff>28575</xdr:rowOff>
    </xdr:from>
    <xdr:to>
      <xdr:col>5</xdr:col>
      <xdr:colOff>0</xdr:colOff>
      <xdr:row>21</xdr:row>
      <xdr:rowOff>95250</xdr:rowOff>
    </xdr:to>
    <xdr:cxnSp macro="">
      <xdr:nvCxnSpPr>
        <xdr:cNvPr id="37" name="Straight Arrow Connector 36">
          <a:extLst>
            <a:ext uri="{FF2B5EF4-FFF2-40B4-BE49-F238E27FC236}">
              <a16:creationId xmlns:a16="http://schemas.microsoft.com/office/drawing/2014/main" id="{A691FB9E-8DD7-42C1-A0EE-1FAEF4916F83}"/>
            </a:ext>
          </a:extLst>
        </xdr:cNvPr>
        <xdr:cNvCxnSpPr/>
      </xdr:nvCxnSpPr>
      <xdr:spPr>
        <a:xfrm flipH="1" flipV="1">
          <a:off x="2733675" y="4829175"/>
          <a:ext cx="352425" cy="66675"/>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438150</xdr:colOff>
      <xdr:row>14</xdr:row>
      <xdr:rowOff>133350</xdr:rowOff>
    </xdr:from>
    <xdr:to>
      <xdr:col>10</xdr:col>
      <xdr:colOff>438150</xdr:colOff>
      <xdr:row>15</xdr:row>
      <xdr:rowOff>76200</xdr:rowOff>
    </xdr:to>
    <xdr:cxnSp macro="">
      <xdr:nvCxnSpPr>
        <xdr:cNvPr id="39" name="Straight Connector 38">
          <a:extLst>
            <a:ext uri="{FF2B5EF4-FFF2-40B4-BE49-F238E27FC236}">
              <a16:creationId xmlns:a16="http://schemas.microsoft.com/office/drawing/2014/main" id="{A766039D-3D7E-4C4C-965F-C3D7D2CFBEEC}"/>
            </a:ext>
          </a:extLst>
        </xdr:cNvPr>
        <xdr:cNvCxnSpPr/>
      </xdr:nvCxnSpPr>
      <xdr:spPr>
        <a:xfrm flipV="1">
          <a:off x="6572250" y="3409950"/>
          <a:ext cx="0" cy="257175"/>
        </a:xfrm>
        <a:prstGeom prst="line">
          <a:avLst/>
        </a:prstGeom>
        <a:ln w="22225">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581175</xdr:colOff>
      <xdr:row>10</xdr:row>
      <xdr:rowOff>162105</xdr:rowOff>
    </xdr:from>
    <xdr:to>
      <xdr:col>13</xdr:col>
      <xdr:colOff>581535</xdr:colOff>
      <xdr:row>10</xdr:row>
      <xdr:rowOff>162465</xdr:rowOff>
    </xdr:to>
    <mc:AlternateContent xmlns:mc="http://schemas.openxmlformats.org/markup-compatibility/2006">
      <mc:Choice xmlns:xdr14="http://schemas.microsoft.com/office/excel/2010/spreadsheetDrawing" Requires="xdr14">
        <xdr:contentPart xmlns:r="http://schemas.openxmlformats.org/officeDocument/2006/relationships" r:id="rId1">
          <xdr14:nvContentPartPr>
            <xdr14:cNvPr id="41" name="Ink 40">
              <a:extLst>
                <a:ext uri="{FF2B5EF4-FFF2-40B4-BE49-F238E27FC236}">
                  <a16:creationId xmlns:a16="http://schemas.microsoft.com/office/drawing/2014/main" id="{2FD94477-CC99-4A11-9A91-8470C9EB15CC}"/>
                </a:ext>
              </a:extLst>
            </xdr14:cNvPr>
            <xdr14:cNvContentPartPr/>
          </xdr14:nvContentPartPr>
          <xdr14:nvPr macro=""/>
          <xdr14:xfrm>
            <a:off x="8544075" y="2562405"/>
            <a:ext cx="360" cy="360"/>
          </xdr14:xfrm>
        </xdr:contentPart>
      </mc:Choice>
      <mc:Fallback>
        <xdr:pic>
          <xdr:nvPicPr>
            <xdr:cNvPr id="41" name="Ink 40">
              <a:extLst>
                <a:ext uri="{FF2B5EF4-FFF2-40B4-BE49-F238E27FC236}">
                  <a16:creationId xmlns:a16="http://schemas.microsoft.com/office/drawing/2014/main" id="{2FD94477-CC99-4A11-9A91-8470C9EB15CC}"/>
                </a:ext>
              </a:extLst>
            </xdr:cNvPr>
            <xdr:cNvPicPr/>
          </xdr:nvPicPr>
          <xdr:blipFill>
            <a:blip xmlns:r="http://schemas.openxmlformats.org/officeDocument/2006/relationships" r:embed="rId2"/>
            <a:stretch>
              <a:fillRect/>
            </a:stretch>
          </xdr:blipFill>
          <xdr:spPr>
            <a:xfrm>
              <a:off x="8537955" y="2556285"/>
              <a:ext cx="12600" cy="12600"/>
            </a:xfrm>
            <a:prstGeom prst="rect">
              <a:avLst/>
            </a:prstGeom>
          </xdr:spPr>
        </xdr:pic>
      </mc:Fallback>
    </mc:AlternateContent>
    <xdr:clientData/>
  </xdr:twoCellAnchor>
  <xdr:twoCellAnchor>
    <xdr:from>
      <xdr:col>9</xdr:col>
      <xdr:colOff>419100</xdr:colOff>
      <xdr:row>13</xdr:row>
      <xdr:rowOff>180975</xdr:rowOff>
    </xdr:from>
    <xdr:to>
      <xdr:col>10</xdr:col>
      <xdr:colOff>219075</xdr:colOff>
      <xdr:row>15</xdr:row>
      <xdr:rowOff>19050</xdr:rowOff>
    </xdr:to>
    <xdr:cxnSp macro="">
      <xdr:nvCxnSpPr>
        <xdr:cNvPr id="44" name="Straight Arrow Connector 43">
          <a:extLst>
            <a:ext uri="{FF2B5EF4-FFF2-40B4-BE49-F238E27FC236}">
              <a16:creationId xmlns:a16="http://schemas.microsoft.com/office/drawing/2014/main" id="{9759088F-457E-4CD2-8DC5-C7269DC130CB}"/>
            </a:ext>
          </a:extLst>
        </xdr:cNvPr>
        <xdr:cNvCxnSpPr/>
      </xdr:nvCxnSpPr>
      <xdr:spPr>
        <a:xfrm>
          <a:off x="5943600" y="3257550"/>
          <a:ext cx="409575" cy="352425"/>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476250</xdr:colOff>
      <xdr:row>14</xdr:row>
      <xdr:rowOff>95250</xdr:rowOff>
    </xdr:from>
    <xdr:to>
      <xdr:col>15</xdr:col>
      <xdr:colOff>19050</xdr:colOff>
      <xdr:row>14</xdr:row>
      <xdr:rowOff>200025</xdr:rowOff>
    </xdr:to>
    <xdr:cxnSp macro="">
      <xdr:nvCxnSpPr>
        <xdr:cNvPr id="46" name="Straight Arrow Connector 45">
          <a:extLst>
            <a:ext uri="{FF2B5EF4-FFF2-40B4-BE49-F238E27FC236}">
              <a16:creationId xmlns:a16="http://schemas.microsoft.com/office/drawing/2014/main" id="{BDDC78FE-4525-4E80-A06B-41F8860C56B7}"/>
            </a:ext>
          </a:extLst>
        </xdr:cNvPr>
        <xdr:cNvCxnSpPr/>
      </xdr:nvCxnSpPr>
      <xdr:spPr>
        <a:xfrm flipV="1">
          <a:off x="6610350" y="3371850"/>
          <a:ext cx="2590800" cy="104775"/>
        </a:xfrm>
        <a:prstGeom prst="straightConnector1">
          <a:avLst/>
        </a:prstGeom>
        <a:ln w="19050">
          <a:solidFill>
            <a:srgbClr val="00B05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304800</xdr:colOff>
      <xdr:row>11</xdr:row>
      <xdr:rowOff>171450</xdr:rowOff>
    </xdr:from>
    <xdr:to>
      <xdr:col>15</xdr:col>
      <xdr:colOff>180975</xdr:colOff>
      <xdr:row>15</xdr:row>
      <xdr:rowOff>142875</xdr:rowOff>
    </xdr:to>
    <mc:AlternateContent xmlns:mc="http://schemas.openxmlformats.org/markup-compatibility/2006">
      <mc:Choice xmlns:xdr14="http://schemas.microsoft.com/office/excel/2010/spreadsheetDrawing" Requires="xdr14">
        <xdr:contentPart xmlns:r="http://schemas.openxmlformats.org/officeDocument/2006/relationships" r:id="rId3">
          <xdr14:nvContentPartPr>
            <xdr14:cNvPr id="48" name="Ink 47">
              <a:extLst>
                <a:ext uri="{FF2B5EF4-FFF2-40B4-BE49-F238E27FC236}">
                  <a16:creationId xmlns:a16="http://schemas.microsoft.com/office/drawing/2014/main" id="{5948072A-260E-4FDE-AC51-B0A8A5DD7014}"/>
                </a:ext>
              </a:extLst>
            </xdr14:cNvPr>
            <xdr14:cNvContentPartPr/>
          </xdr14:nvContentPartPr>
          <xdr14:nvPr macro=""/>
          <xdr14:xfrm>
            <a:off x="5876925" y="2809875"/>
            <a:ext cx="3533775" cy="923925"/>
          </xdr14:xfrm>
        </xdr:contentPart>
      </mc:Choice>
      <mc:Fallback>
        <xdr:pic>
          <xdr:nvPicPr>
            <xdr:cNvPr id="48" name="Ink 47">
              <a:extLst>
                <a:ext uri="{FF2B5EF4-FFF2-40B4-BE49-F238E27FC236}">
                  <a16:creationId xmlns:a16="http://schemas.microsoft.com/office/drawing/2014/main" id="{5948072A-260E-4FDE-AC51-B0A8A5DD7014}"/>
                </a:ext>
              </a:extLst>
            </xdr:cNvPr>
            <xdr:cNvPicPr/>
          </xdr:nvPicPr>
          <xdr:blipFill>
            <a:blip xmlns:r="http://schemas.openxmlformats.org/officeDocument/2006/relationships" r:embed="rId4"/>
            <a:stretch>
              <a:fillRect/>
            </a:stretch>
          </xdr:blipFill>
          <xdr:spPr>
            <a:xfrm>
              <a:off x="5870445" y="2803386"/>
              <a:ext cx="3546015" cy="936182"/>
            </a:xfrm>
            <a:prstGeom prst="rect">
              <a:avLst/>
            </a:prstGeom>
          </xdr:spPr>
        </xdr:pic>
      </mc:Fallback>
    </mc:AlternateContent>
    <xdr:clientData/>
  </xdr:twoCellAnchor>
  <xdr:twoCellAnchor>
    <xdr:from>
      <xdr:col>10</xdr:col>
      <xdr:colOff>135</xdr:colOff>
      <xdr:row>14</xdr:row>
      <xdr:rowOff>181125</xdr:rowOff>
    </xdr:from>
    <xdr:to>
      <xdr:col>10</xdr:col>
      <xdr:colOff>409815</xdr:colOff>
      <xdr:row>15</xdr:row>
      <xdr:rowOff>105120</xdr:rowOff>
    </xdr:to>
    <mc:AlternateContent xmlns:mc="http://schemas.openxmlformats.org/markup-compatibility/2006">
      <mc:Choice xmlns:xdr14="http://schemas.microsoft.com/office/excel/2010/spreadsheetDrawing" Requires="xdr14">
        <xdr:contentPart xmlns:r="http://schemas.openxmlformats.org/officeDocument/2006/relationships" r:id="rId5">
          <xdr14:nvContentPartPr>
            <xdr14:cNvPr id="49" name="Ink 48">
              <a:extLst>
                <a:ext uri="{FF2B5EF4-FFF2-40B4-BE49-F238E27FC236}">
                  <a16:creationId xmlns:a16="http://schemas.microsoft.com/office/drawing/2014/main" id="{EC78886D-8EE4-40C1-B001-CEF0F4FDF494}"/>
                </a:ext>
              </a:extLst>
            </xdr14:cNvPr>
            <xdr14:cNvContentPartPr/>
          </xdr14:nvContentPartPr>
          <xdr14:nvPr macro=""/>
          <xdr14:xfrm>
            <a:off x="6181860" y="3457725"/>
            <a:ext cx="409680" cy="238320"/>
          </xdr14:xfrm>
        </xdr:contentPart>
      </mc:Choice>
      <mc:Fallback>
        <xdr:pic>
          <xdr:nvPicPr>
            <xdr:cNvPr id="49" name="Ink 48">
              <a:extLst>
                <a:ext uri="{FF2B5EF4-FFF2-40B4-BE49-F238E27FC236}">
                  <a16:creationId xmlns:a16="http://schemas.microsoft.com/office/drawing/2014/main" id="{EC78886D-8EE4-40C1-B001-CEF0F4FDF494}"/>
                </a:ext>
              </a:extLst>
            </xdr:cNvPr>
            <xdr:cNvPicPr/>
          </xdr:nvPicPr>
          <xdr:blipFill>
            <a:blip xmlns:r="http://schemas.openxmlformats.org/officeDocument/2006/relationships" r:embed="rId6"/>
            <a:stretch>
              <a:fillRect/>
            </a:stretch>
          </xdr:blipFill>
          <xdr:spPr>
            <a:xfrm>
              <a:off x="6175740" y="3451605"/>
              <a:ext cx="421920" cy="250560"/>
            </a:xfrm>
            <a:prstGeom prst="rect">
              <a:avLst/>
            </a:prstGeom>
          </xdr:spPr>
        </xdr:pic>
      </mc:Fallback>
    </mc:AlternateContent>
    <xdr:clientData/>
  </xdr:twoCellAnchor>
  <xdr:twoCellAnchor>
    <xdr:from>
      <xdr:col>10</xdr:col>
      <xdr:colOff>391410</xdr:colOff>
      <xdr:row>15</xdr:row>
      <xdr:rowOff>105866</xdr:rowOff>
    </xdr:from>
    <xdr:to>
      <xdr:col>12</xdr:col>
      <xdr:colOff>95610</xdr:colOff>
      <xdr:row>19</xdr:row>
      <xdr:rowOff>106631</xdr:rowOff>
    </xdr:to>
    <mc:AlternateContent xmlns:mc="http://schemas.openxmlformats.org/markup-compatibility/2006">
      <mc:Choice xmlns:xdr14="http://schemas.microsoft.com/office/excel/2010/spreadsheetDrawing" Requires="xdr14">
        <xdr:contentPart xmlns:r="http://schemas.openxmlformats.org/officeDocument/2006/relationships" r:id="rId7">
          <xdr14:nvContentPartPr>
            <xdr14:cNvPr id="50" name="Ink 49">
              <a:extLst>
                <a:ext uri="{FF2B5EF4-FFF2-40B4-BE49-F238E27FC236}">
                  <a16:creationId xmlns:a16="http://schemas.microsoft.com/office/drawing/2014/main" id="{1564649C-110C-4ED2-B26D-73D597971CAC}"/>
                </a:ext>
              </a:extLst>
            </xdr14:cNvPr>
            <xdr14:cNvContentPartPr/>
          </xdr14:nvContentPartPr>
          <xdr14:nvPr macro=""/>
          <xdr14:xfrm>
            <a:off x="6573135" y="3696791"/>
            <a:ext cx="923400" cy="829440"/>
          </xdr14:xfrm>
        </xdr:contentPart>
      </mc:Choice>
      <mc:Fallback>
        <xdr:pic>
          <xdr:nvPicPr>
            <xdr:cNvPr id="50" name="Ink 49">
              <a:extLst>
                <a:ext uri="{FF2B5EF4-FFF2-40B4-BE49-F238E27FC236}">
                  <a16:creationId xmlns:a16="http://schemas.microsoft.com/office/drawing/2014/main" id="{1564649C-110C-4ED2-B26D-73D597971CAC}"/>
                </a:ext>
              </a:extLst>
            </xdr:cNvPr>
            <xdr:cNvPicPr/>
          </xdr:nvPicPr>
          <xdr:blipFill>
            <a:blip xmlns:r="http://schemas.openxmlformats.org/officeDocument/2006/relationships" r:embed="rId8"/>
            <a:stretch>
              <a:fillRect/>
            </a:stretch>
          </xdr:blipFill>
          <xdr:spPr>
            <a:xfrm>
              <a:off x="6564135" y="3687791"/>
              <a:ext cx="941040" cy="844560"/>
            </a:xfrm>
            <a:prstGeom prst="rect">
              <a:avLst/>
            </a:prstGeom>
          </xdr:spPr>
        </xdr:pic>
      </mc:Fallback>
    </mc:AlternateContent>
    <xdr:clientData/>
  </xdr:twoCellAnchor>
  <xdr:twoCellAnchor>
    <xdr:from>
      <xdr:col>9</xdr:col>
      <xdr:colOff>254370</xdr:colOff>
      <xdr:row>19</xdr:row>
      <xdr:rowOff>15165</xdr:rowOff>
    </xdr:from>
    <xdr:to>
      <xdr:col>15</xdr:col>
      <xdr:colOff>77610</xdr:colOff>
      <xdr:row>26</xdr:row>
      <xdr:rowOff>147356</xdr:rowOff>
    </xdr:to>
    <mc:AlternateContent xmlns:mc="http://schemas.openxmlformats.org/markup-compatibility/2006">
      <mc:Choice xmlns:xdr14="http://schemas.microsoft.com/office/excel/2010/spreadsheetDrawing" Requires="xdr14">
        <xdr:contentPart xmlns:r="http://schemas.openxmlformats.org/officeDocument/2006/relationships" r:id="rId9">
          <xdr14:nvContentPartPr>
            <xdr14:cNvPr id="16133" name="Ink 16132">
              <a:extLst>
                <a:ext uri="{FF2B5EF4-FFF2-40B4-BE49-F238E27FC236}">
                  <a16:creationId xmlns:a16="http://schemas.microsoft.com/office/drawing/2014/main" id="{9EE3BBDA-8743-40B4-85C0-3A5B8ABB8041}"/>
                </a:ext>
              </a:extLst>
            </xdr14:cNvPr>
            <xdr14:cNvContentPartPr/>
          </xdr14:nvContentPartPr>
          <xdr14:nvPr macro=""/>
          <xdr14:xfrm>
            <a:off x="5826495" y="4434765"/>
            <a:ext cx="3480840" cy="1418066"/>
          </xdr14:xfrm>
        </xdr:contentPart>
      </mc:Choice>
      <mc:Fallback>
        <xdr:pic>
          <xdr:nvPicPr>
            <xdr:cNvPr id="16133" name="Ink 16132">
              <a:extLst>
                <a:ext uri="{FF2B5EF4-FFF2-40B4-BE49-F238E27FC236}">
                  <a16:creationId xmlns:a16="http://schemas.microsoft.com/office/drawing/2014/main" id="{9EE3BBDA-8743-40B4-85C0-3A5B8ABB8041}"/>
                </a:ext>
              </a:extLst>
            </xdr:cNvPr>
            <xdr:cNvPicPr/>
          </xdr:nvPicPr>
          <xdr:blipFill>
            <a:blip xmlns:r="http://schemas.openxmlformats.org/officeDocument/2006/relationships" r:embed="rId10"/>
            <a:stretch>
              <a:fillRect/>
            </a:stretch>
          </xdr:blipFill>
          <xdr:spPr>
            <a:xfrm>
              <a:off x="5817495" y="4428645"/>
              <a:ext cx="3498480" cy="1433186"/>
            </a:xfrm>
            <a:prstGeom prst="rect">
              <a:avLst/>
            </a:prstGeom>
          </xdr:spPr>
        </xdr:pic>
      </mc:Fallback>
    </mc:AlternateContent>
    <xdr:clientData/>
  </xdr:twoCellAnchor>
</xdr:wsDr>
</file>

<file path=xl/drawings/drawing11.xml><?xml version="1.0" encoding="utf-8"?>
<xdr:wsDr xmlns:xdr="http://schemas.openxmlformats.org/drawingml/2006/spreadsheetDrawing" xmlns:a="http://schemas.openxmlformats.org/drawingml/2006/main">
  <xdr:twoCellAnchor>
    <xdr:from>
      <xdr:col>9</xdr:col>
      <xdr:colOff>9525</xdr:colOff>
      <xdr:row>0</xdr:row>
      <xdr:rowOff>19051</xdr:rowOff>
    </xdr:from>
    <xdr:to>
      <xdr:col>14</xdr:col>
      <xdr:colOff>447675</xdr:colOff>
      <xdr:row>26</xdr:row>
      <xdr:rowOff>104775</xdr:rowOff>
    </xdr:to>
    <xdr:sp macro="" textlink="">
      <xdr:nvSpPr>
        <xdr:cNvPr id="2" name="TextBox 1">
          <a:extLst>
            <a:ext uri="{FF2B5EF4-FFF2-40B4-BE49-F238E27FC236}">
              <a16:creationId xmlns:a16="http://schemas.microsoft.com/office/drawing/2014/main" id="{B430A9CF-6FD8-46DB-8A45-5E19CC822082}"/>
            </a:ext>
          </a:extLst>
        </xdr:cNvPr>
        <xdr:cNvSpPr txBox="1"/>
      </xdr:nvSpPr>
      <xdr:spPr>
        <a:xfrm>
          <a:off x="5391150" y="19051"/>
          <a:ext cx="3486150" cy="4448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Times New Roman" pitchFamily="18" charset="0"/>
              <a:cs typeface="Times New Roman" pitchFamily="18" charset="0"/>
            </a:rPr>
            <a:t>Since the sample </a:t>
          </a:r>
          <a:r>
            <a:rPr lang="en-US" sz="1100" baseline="0">
              <a:latin typeface="Times New Roman" pitchFamily="18" charset="0"/>
              <a:cs typeface="Times New Roman" pitchFamily="18" charset="0"/>
            </a:rPr>
            <a:t>standard deviation is used to calculate the Standard Error of the Mean, then the t distribution with degrees of freedom = (n-1) accounts for the extra variation that is introduced because of the sample measure of spread being used rather than the actual phenomenon value.   </a:t>
          </a:r>
        </a:p>
        <a:p>
          <a:r>
            <a:rPr lang="en-US" sz="1100" b="1" baseline="0">
              <a:solidFill>
                <a:srgbClr val="FF0000"/>
              </a:solidFill>
              <a:latin typeface="Arial" pitchFamily="34" charset="0"/>
              <a:cs typeface="Arial" pitchFamily="34" charset="0"/>
            </a:rPr>
            <a:t>Use </a:t>
          </a:r>
          <a:r>
            <a:rPr lang="en-US" sz="1100" b="1" baseline="0">
              <a:solidFill>
                <a:srgbClr val="FF0000"/>
              </a:solidFill>
              <a:latin typeface="Arial" pitchFamily="34" charset="0"/>
              <a:ea typeface="+mn-ea"/>
              <a:cs typeface="Arial" pitchFamily="34" charset="0"/>
            </a:rPr>
            <a:t>the t-distribution </a:t>
          </a:r>
          <a:r>
            <a:rPr lang="en-US" sz="1100" b="1" baseline="0">
              <a:solidFill>
                <a:srgbClr val="FF0000"/>
              </a:solidFill>
              <a:latin typeface="Arial" pitchFamily="34" charset="0"/>
              <a:cs typeface="Arial" pitchFamily="34" charset="0"/>
            </a:rPr>
            <a:t>if the inference process for either a confidence interval or a test of hypothesis uses a variance or standard deviation calculated from sample data.  </a:t>
          </a:r>
          <a:endParaRPr lang="en-US" sz="1100" b="1">
            <a:solidFill>
              <a:srgbClr val="FF0000"/>
            </a:solidFill>
            <a:latin typeface="Arial" pitchFamily="34" charset="0"/>
            <a:cs typeface="Arial" pitchFamily="34" charset="0"/>
          </a:endParaRPr>
        </a:p>
      </xdr:txBody>
    </xdr:sp>
    <xdr:clientData/>
  </xdr:twoCellAnchor>
  <xdr:twoCellAnchor>
    <xdr:from>
      <xdr:col>0</xdr:col>
      <xdr:colOff>38098</xdr:colOff>
      <xdr:row>16</xdr:row>
      <xdr:rowOff>9525</xdr:rowOff>
    </xdr:from>
    <xdr:to>
      <xdr:col>8</xdr:col>
      <xdr:colOff>552449</xdr:colOff>
      <xdr:row>20</xdr:row>
      <xdr:rowOff>9525</xdr:rowOff>
    </xdr:to>
    <xdr:sp macro="" textlink="">
      <xdr:nvSpPr>
        <xdr:cNvPr id="3" name="TextBox 2">
          <a:extLst>
            <a:ext uri="{FF2B5EF4-FFF2-40B4-BE49-F238E27FC236}">
              <a16:creationId xmlns:a16="http://schemas.microsoft.com/office/drawing/2014/main" id="{EDEDB59A-172A-43F6-BD09-B3A688B28711}"/>
            </a:ext>
          </a:extLst>
        </xdr:cNvPr>
        <xdr:cNvSpPr txBox="1"/>
      </xdr:nvSpPr>
      <xdr:spPr>
        <a:xfrm>
          <a:off x="38098" y="2752725"/>
          <a:ext cx="5219701"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lang="en-US" sz="1100" b="0" baseline="0">
              <a:solidFill>
                <a:schemeClr val="accent2">
                  <a:lumMod val="75000"/>
                </a:schemeClr>
              </a:solidFill>
              <a:latin typeface="Arial" pitchFamily="34" charset="0"/>
              <a:ea typeface="+mn-ea"/>
              <a:cs typeface="Arial" pitchFamily="34" charset="0"/>
            </a:rPr>
            <a:t>Since  </a:t>
          </a:r>
          <a:r>
            <a:rPr lang="en-US" sz="1100" b="1" baseline="0">
              <a:solidFill>
                <a:schemeClr val="accent2">
                  <a:lumMod val="75000"/>
                </a:schemeClr>
              </a:solidFill>
              <a:latin typeface="Arial" pitchFamily="34" charset="0"/>
              <a:ea typeface="+mn-ea"/>
              <a:cs typeface="Arial" pitchFamily="34" charset="0"/>
            </a:rPr>
            <a:t>≠</a:t>
          </a:r>
          <a:r>
            <a:rPr lang="en-US" sz="1100" b="0" baseline="0">
              <a:solidFill>
                <a:schemeClr val="accent2">
                  <a:lumMod val="75000"/>
                </a:schemeClr>
              </a:solidFill>
              <a:latin typeface="Arial" pitchFamily="34" charset="0"/>
              <a:ea typeface="+mn-ea"/>
              <a:cs typeface="Arial" pitchFamily="34" charset="0"/>
            </a:rPr>
            <a:t> is in the alternate hypothesis then the test would be a 2-tail test. </a:t>
          </a:r>
          <a:endParaRPr lang="en-US" sz="1100" b="0">
            <a:solidFill>
              <a:schemeClr val="accent2">
                <a:lumMod val="75000"/>
              </a:schemeClr>
            </a:solidFill>
            <a:latin typeface="Arial" pitchFamily="34" charset="0"/>
            <a:ea typeface="+mn-ea"/>
            <a:cs typeface="Arial" pitchFamily="34" charset="0"/>
          </a:endParaRPr>
        </a:p>
        <a:p>
          <a:pPr>
            <a:lnSpc>
              <a:spcPts val="1500"/>
            </a:lnSpc>
          </a:pPr>
          <a:r>
            <a:rPr lang="en-US" sz="1100">
              <a:solidFill>
                <a:schemeClr val="accent2">
                  <a:lumMod val="75000"/>
                </a:schemeClr>
              </a:solidFill>
              <a:latin typeface="Arial" pitchFamily="34" charset="0"/>
              <a:cs typeface="Arial" pitchFamily="34" charset="0"/>
            </a:rPr>
            <a:t>If </a:t>
          </a:r>
          <a:r>
            <a:rPr lang="en-US" sz="1400" b="1">
              <a:solidFill>
                <a:schemeClr val="accent2">
                  <a:lumMod val="75000"/>
                </a:schemeClr>
              </a:solidFill>
              <a:latin typeface="Arial" pitchFamily="34" charset="0"/>
              <a:cs typeface="Arial" pitchFamily="34" charset="0"/>
            </a:rPr>
            <a:t>&gt;</a:t>
          </a:r>
          <a:r>
            <a:rPr lang="en-US" sz="1100">
              <a:solidFill>
                <a:schemeClr val="accent2">
                  <a:lumMod val="75000"/>
                </a:schemeClr>
              </a:solidFill>
              <a:latin typeface="Arial" pitchFamily="34" charset="0"/>
              <a:cs typeface="Arial" pitchFamily="34" charset="0"/>
            </a:rPr>
            <a:t> is in the alternate hypothesis</a:t>
          </a:r>
          <a:r>
            <a:rPr lang="en-US" sz="1100" baseline="0">
              <a:solidFill>
                <a:schemeClr val="accent2">
                  <a:lumMod val="75000"/>
                </a:schemeClr>
              </a:solidFill>
              <a:latin typeface="Arial" pitchFamily="34" charset="0"/>
              <a:cs typeface="Arial" pitchFamily="34" charset="0"/>
            </a:rPr>
            <a:t> then this is a 1-tail upper-tail test.   </a:t>
          </a:r>
        </a:p>
        <a:p>
          <a:pPr>
            <a:lnSpc>
              <a:spcPts val="1400"/>
            </a:lnSpc>
          </a:pPr>
          <a:r>
            <a:rPr lang="en-US" sz="1100" baseline="0">
              <a:solidFill>
                <a:schemeClr val="accent2">
                  <a:lumMod val="75000"/>
                </a:schemeClr>
              </a:solidFill>
              <a:latin typeface="Arial" pitchFamily="34" charset="0"/>
              <a:cs typeface="Arial" pitchFamily="34" charset="0"/>
            </a:rPr>
            <a:t>If </a:t>
          </a:r>
          <a:r>
            <a:rPr lang="en-US" sz="1400" b="1" baseline="0">
              <a:solidFill>
                <a:schemeClr val="accent2">
                  <a:lumMod val="75000"/>
                </a:schemeClr>
              </a:solidFill>
              <a:latin typeface="Arial" pitchFamily="34" charset="0"/>
              <a:cs typeface="Arial" pitchFamily="34" charset="0"/>
            </a:rPr>
            <a:t>&lt;</a:t>
          </a:r>
          <a:r>
            <a:rPr lang="en-US" sz="1100" baseline="0">
              <a:solidFill>
                <a:schemeClr val="accent2">
                  <a:lumMod val="75000"/>
                </a:schemeClr>
              </a:solidFill>
              <a:latin typeface="Arial" pitchFamily="34" charset="0"/>
              <a:cs typeface="Arial" pitchFamily="34" charset="0"/>
            </a:rPr>
            <a:t> is in the alternate hypothesis then the test would be a 1-tail lower-tail test. </a:t>
          </a:r>
        </a:p>
        <a:p>
          <a:pPr>
            <a:lnSpc>
              <a:spcPts val="1100"/>
            </a:lnSpc>
          </a:pPr>
          <a:endParaRPr lang="en-US" sz="1100">
            <a:latin typeface="Arial" pitchFamily="34" charset="0"/>
            <a:cs typeface="Arial" pitchFamily="34" charset="0"/>
          </a:endParaRPr>
        </a:p>
      </xdr:txBody>
    </xdr:sp>
    <xdr:clientData/>
  </xdr:twoCellAnchor>
  <xdr:twoCellAnchor>
    <xdr:from>
      <xdr:col>0</xdr:col>
      <xdr:colOff>9525</xdr:colOff>
      <xdr:row>8</xdr:row>
      <xdr:rowOff>152400</xdr:rowOff>
    </xdr:from>
    <xdr:to>
      <xdr:col>8</xdr:col>
      <xdr:colOff>600075</xdr:colOff>
      <xdr:row>10</xdr:row>
      <xdr:rowOff>133350</xdr:rowOff>
    </xdr:to>
    <xdr:sp macro="" textlink="">
      <xdr:nvSpPr>
        <xdr:cNvPr id="4" name="TextBox 3">
          <a:extLst>
            <a:ext uri="{FF2B5EF4-FFF2-40B4-BE49-F238E27FC236}">
              <a16:creationId xmlns:a16="http://schemas.microsoft.com/office/drawing/2014/main" id="{25CDE50F-0E83-4474-8590-7870D61DD119}"/>
            </a:ext>
          </a:extLst>
        </xdr:cNvPr>
        <xdr:cNvSpPr txBox="1"/>
      </xdr:nvSpPr>
      <xdr:spPr>
        <a:xfrm>
          <a:off x="9525" y="1600200"/>
          <a:ext cx="52959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accent6">
                  <a:lumMod val="50000"/>
                </a:schemeClr>
              </a:solidFill>
            </a:rPr>
            <a:t>The test statistic is negative, the TDIST &amp; T.DIST.2T</a:t>
          </a:r>
          <a:r>
            <a:rPr lang="en-US" sz="1100" b="1" baseline="0">
              <a:solidFill>
                <a:schemeClr val="accent6">
                  <a:lumMod val="50000"/>
                </a:schemeClr>
              </a:solidFill>
            </a:rPr>
            <a:t> functions require non-negative input.</a:t>
          </a:r>
          <a:endParaRPr lang="en-US" sz="1100" b="1">
            <a:solidFill>
              <a:schemeClr val="accent6">
                <a:lumMod val="50000"/>
              </a:schemeClr>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438150</xdr:colOff>
          <xdr:row>3</xdr:row>
          <xdr:rowOff>19050</xdr:rowOff>
        </xdr:from>
        <xdr:to>
          <xdr:col>2</xdr:col>
          <xdr:colOff>85725</xdr:colOff>
          <xdr:row>4</xdr:row>
          <xdr:rowOff>95250</xdr:rowOff>
        </xdr:to>
        <xdr:sp macro="" textlink="">
          <xdr:nvSpPr>
            <xdr:cNvPr id="64513" name="Picture 2" hidden="1">
              <a:extLst>
                <a:ext uri="{63B3BB69-23CF-44E3-9099-C40C66FF867C}">
                  <a14:compatExt spid="_x0000_s64513"/>
                </a:ext>
                <a:ext uri="{FF2B5EF4-FFF2-40B4-BE49-F238E27FC236}">
                  <a16:creationId xmlns:a16="http://schemas.microsoft.com/office/drawing/2014/main" id="{7FAC6331-5E93-4521-8698-51A1F39A78E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xdr:row>
          <xdr:rowOff>47625</xdr:rowOff>
        </xdr:from>
        <xdr:to>
          <xdr:col>3</xdr:col>
          <xdr:colOff>495300</xdr:colOff>
          <xdr:row>6</xdr:row>
          <xdr:rowOff>152400</xdr:rowOff>
        </xdr:to>
        <xdr:sp macro="" textlink="">
          <xdr:nvSpPr>
            <xdr:cNvPr id="64514" name="Picture 3" hidden="1">
              <a:extLst>
                <a:ext uri="{63B3BB69-23CF-44E3-9099-C40C66FF867C}">
                  <a14:compatExt spid="_x0000_s64514"/>
                </a:ext>
                <a:ext uri="{FF2B5EF4-FFF2-40B4-BE49-F238E27FC236}">
                  <a16:creationId xmlns:a16="http://schemas.microsoft.com/office/drawing/2014/main" id="{B2C33A21-6A98-47FD-AAAD-205B1F35873F}"/>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9</xdr:col>
      <xdr:colOff>19050</xdr:colOff>
      <xdr:row>9</xdr:row>
      <xdr:rowOff>114300</xdr:rowOff>
    </xdr:from>
    <xdr:to>
      <xdr:col>10</xdr:col>
      <xdr:colOff>428625</xdr:colOff>
      <xdr:row>17</xdr:row>
      <xdr:rowOff>85725</xdr:rowOff>
    </xdr:to>
    <mc:AlternateContent xmlns:mc="http://schemas.openxmlformats.org/markup-compatibility/2006">
      <mc:Choice xmlns:xdr14="http://schemas.microsoft.com/office/excel/2010/spreadsheetDrawing" Requires="xdr14">
        <xdr:contentPart xmlns:r="http://schemas.openxmlformats.org/officeDocument/2006/relationships" r:id="rId1">
          <xdr14:nvContentPartPr>
            <xdr14:cNvPr id="5" name="Ink 10">
              <a:extLst>
                <a:ext uri="{FF2B5EF4-FFF2-40B4-BE49-F238E27FC236}">
                  <a16:creationId xmlns:a16="http://schemas.microsoft.com/office/drawing/2014/main" id="{8E6146BE-EF00-4B9C-A4F4-DC29990A7851}"/>
                </a:ext>
              </a:extLst>
            </xdr14:cNvPr>
            <xdr14:cNvContentPartPr>
              <a14:cpLocks xmlns:a14="http://schemas.microsoft.com/office/drawing/2010/main" noRot="1" noChangeAspect="1" noEditPoints="1" noChangeArrowheads="1" noChangeShapeType="1"/>
            </xdr14:cNvContentPartPr>
          </xdr14:nvContentPartPr>
          <xdr14:nvPr macro=""/>
          <xdr14:xfrm>
            <a:off x="5400675" y="1724025"/>
            <a:ext cx="1019175" cy="1266825"/>
          </xdr14:xfrm>
        </xdr:contentPart>
      </mc:Choice>
      <mc:Fallback>
        <xdr:pic>
          <xdr:nvPicPr>
            <xdr:cNvPr id="5" name="Ink 10">
              <a:extLst>
                <a:ext uri="{FF2B5EF4-FFF2-40B4-BE49-F238E27FC236}">
                  <a16:creationId xmlns:a16="http://schemas.microsoft.com/office/drawing/2014/main" id="{8E6146BE-EF00-4B9C-A4F4-DC29990A7851}"/>
                </a:ext>
              </a:extLst>
            </xdr:cNvPr>
            <xdr:cNvPicPr>
              <a:picLocks noRot="1" noChangeAspect="1" noEditPoints="1" noChangeArrowheads="1" noChangeShapeType="1"/>
            </xdr:cNvPicPr>
          </xdr:nvPicPr>
          <xdr:blipFill>
            <a:blip xmlns:r="http://schemas.openxmlformats.org/officeDocument/2006/relationships" r:embed="rId2"/>
            <a:stretch>
              <a:fillRect/>
            </a:stretch>
          </xdr:blipFill>
          <xdr:spPr>
            <a:xfrm>
              <a:off x="5394195" y="1717545"/>
              <a:ext cx="1031415" cy="1279065"/>
            </a:xfrm>
            <a:prstGeom prst="rect">
              <a:avLst/>
            </a:prstGeom>
          </xdr:spPr>
        </xdr:pic>
      </mc:Fallback>
    </mc:AlternateContent>
    <xdr:clientData/>
  </xdr:twoCellAnchor>
  <xdr:twoCellAnchor>
    <xdr:from>
      <xdr:col>13</xdr:col>
      <xdr:colOff>133350</xdr:colOff>
      <xdr:row>9</xdr:row>
      <xdr:rowOff>9525</xdr:rowOff>
    </xdr:from>
    <xdr:to>
      <xdr:col>13</xdr:col>
      <xdr:colOff>419100</xdr:colOff>
      <xdr:row>10</xdr:row>
      <xdr:rowOff>76200</xdr:rowOff>
    </xdr:to>
    <mc:AlternateContent xmlns:mc="http://schemas.openxmlformats.org/markup-compatibility/2006">
      <mc:Choice xmlns:xdr14="http://schemas.microsoft.com/office/excel/2010/spreadsheetDrawing" Requires="xdr14">
        <xdr:contentPart xmlns:r="http://schemas.openxmlformats.org/officeDocument/2006/relationships" r:id="rId3">
          <xdr14:nvContentPartPr>
            <xdr14:cNvPr id="6" name="Ink 11">
              <a:extLst>
                <a:ext uri="{FF2B5EF4-FFF2-40B4-BE49-F238E27FC236}">
                  <a16:creationId xmlns:a16="http://schemas.microsoft.com/office/drawing/2014/main" id="{519419E2-A79B-44C7-992C-DA328D7DB7D2}"/>
                </a:ext>
              </a:extLst>
            </xdr14:cNvPr>
            <xdr14:cNvContentPartPr>
              <a14:cpLocks xmlns:a14="http://schemas.microsoft.com/office/drawing/2010/main" noRot="1" noChangeAspect="1" noEditPoints="1" noChangeArrowheads="1" noChangeShapeType="1"/>
            </xdr14:cNvContentPartPr>
          </xdr14:nvContentPartPr>
          <xdr14:nvPr macro=""/>
          <xdr14:xfrm>
            <a:off x="7953375" y="1619250"/>
            <a:ext cx="285750" cy="228600"/>
          </xdr14:xfrm>
        </xdr:contentPart>
      </mc:Choice>
      <mc:Fallback>
        <xdr:pic>
          <xdr:nvPicPr>
            <xdr:cNvPr id="6" name="Ink 11">
              <a:extLst>
                <a:ext uri="{FF2B5EF4-FFF2-40B4-BE49-F238E27FC236}">
                  <a16:creationId xmlns:a16="http://schemas.microsoft.com/office/drawing/2014/main" id="{519419E2-A79B-44C7-992C-DA328D7DB7D2}"/>
                </a:ext>
              </a:extLst>
            </xdr:cNvPr>
            <xdr:cNvPicPr>
              <a:picLocks noRot="1" noChangeAspect="1" noEditPoints="1" noChangeArrowheads="1" noChangeShapeType="1"/>
            </xdr:cNvPicPr>
          </xdr:nvPicPr>
          <xdr:blipFill>
            <a:blip xmlns:r="http://schemas.openxmlformats.org/officeDocument/2006/relationships" r:embed="rId4"/>
            <a:stretch>
              <a:fillRect/>
            </a:stretch>
          </xdr:blipFill>
          <xdr:spPr>
            <a:xfrm>
              <a:off x="7946897" y="1612770"/>
              <a:ext cx="297986" cy="240840"/>
            </a:xfrm>
            <a:prstGeom prst="rect">
              <a:avLst/>
            </a:prstGeom>
          </xdr:spPr>
        </xdr:pic>
      </mc:Fallback>
    </mc:AlternateContent>
    <xdr:clientData/>
  </xdr:twoCellAnchor>
  <xdr:twoCellAnchor>
    <xdr:from>
      <xdr:col>13</xdr:col>
      <xdr:colOff>504825</xdr:colOff>
      <xdr:row>9</xdr:row>
      <xdr:rowOff>123825</xdr:rowOff>
    </xdr:from>
    <xdr:to>
      <xdr:col>13</xdr:col>
      <xdr:colOff>571500</xdr:colOff>
      <xdr:row>10</xdr:row>
      <xdr:rowOff>57150</xdr:rowOff>
    </xdr:to>
    <mc:AlternateContent xmlns:mc="http://schemas.openxmlformats.org/markup-compatibility/2006">
      <mc:Choice xmlns:xdr14="http://schemas.microsoft.com/office/excel/2010/spreadsheetDrawing" Requires="xdr14">
        <xdr:contentPart xmlns:r="http://schemas.openxmlformats.org/officeDocument/2006/relationships" r:id="rId5">
          <xdr14:nvContentPartPr>
            <xdr14:cNvPr id="7" name="Ink 12">
              <a:extLst>
                <a:ext uri="{FF2B5EF4-FFF2-40B4-BE49-F238E27FC236}">
                  <a16:creationId xmlns:a16="http://schemas.microsoft.com/office/drawing/2014/main" id="{003DC73F-0A41-4D5C-B585-EAE01775464F}"/>
                </a:ext>
              </a:extLst>
            </xdr14:cNvPr>
            <xdr14:cNvContentPartPr>
              <a14:cpLocks xmlns:a14="http://schemas.microsoft.com/office/drawing/2010/main" noRot="1" noChangeAspect="1" noEditPoints="1" noChangeArrowheads="1" noChangeShapeType="1"/>
            </xdr14:cNvContentPartPr>
          </xdr14:nvContentPartPr>
          <xdr14:nvPr macro=""/>
          <xdr14:xfrm>
            <a:off x="8324850" y="1733550"/>
            <a:ext cx="66675" cy="95250"/>
          </xdr14:xfrm>
        </xdr:contentPart>
      </mc:Choice>
      <mc:Fallback>
        <xdr:pic>
          <xdr:nvPicPr>
            <xdr:cNvPr id="7" name="Ink 12">
              <a:extLst>
                <a:ext uri="{FF2B5EF4-FFF2-40B4-BE49-F238E27FC236}">
                  <a16:creationId xmlns:a16="http://schemas.microsoft.com/office/drawing/2014/main" id="{003DC73F-0A41-4D5C-B585-EAE01775464F}"/>
                </a:ext>
              </a:extLst>
            </xdr:cNvPr>
            <xdr:cNvPicPr>
              <a:picLocks noRot="1" noChangeAspect="1" noEditPoints="1" noChangeArrowheads="1" noChangeShapeType="1"/>
            </xdr:cNvPicPr>
          </xdr:nvPicPr>
          <xdr:blipFill>
            <a:blip xmlns:r="http://schemas.openxmlformats.org/officeDocument/2006/relationships" r:embed="rId6"/>
            <a:stretch>
              <a:fillRect/>
            </a:stretch>
          </xdr:blipFill>
          <xdr:spPr>
            <a:xfrm>
              <a:off x="8318363" y="1727080"/>
              <a:ext cx="78929" cy="107471"/>
            </a:xfrm>
            <a:prstGeom prst="rect">
              <a:avLst/>
            </a:prstGeom>
          </xdr:spPr>
        </xdr:pic>
      </mc:Fallback>
    </mc:AlternateContent>
    <xdr:clientData/>
  </xdr:twoCellAnchor>
  <xdr:twoCellAnchor>
    <xdr:from>
      <xdr:col>14</xdr:col>
      <xdr:colOff>47625</xdr:colOff>
      <xdr:row>9</xdr:row>
      <xdr:rowOff>57150</xdr:rowOff>
    </xdr:from>
    <xdr:to>
      <xdr:col>14</xdr:col>
      <xdr:colOff>285750</xdr:colOff>
      <xdr:row>10</xdr:row>
      <xdr:rowOff>66675</xdr:rowOff>
    </xdr:to>
    <mc:AlternateContent xmlns:mc="http://schemas.openxmlformats.org/markup-compatibility/2006">
      <mc:Choice xmlns:xdr14="http://schemas.microsoft.com/office/excel/2010/spreadsheetDrawing" Requires="xdr14">
        <xdr:contentPart xmlns:r="http://schemas.openxmlformats.org/officeDocument/2006/relationships" r:id="rId7">
          <xdr14:nvContentPartPr>
            <xdr14:cNvPr id="8" name="Ink 13">
              <a:extLst>
                <a:ext uri="{FF2B5EF4-FFF2-40B4-BE49-F238E27FC236}">
                  <a16:creationId xmlns:a16="http://schemas.microsoft.com/office/drawing/2014/main" id="{8B6983BC-7DBA-42BF-B252-473CAA810572}"/>
                </a:ext>
              </a:extLst>
            </xdr14:cNvPr>
            <xdr14:cNvContentPartPr>
              <a14:cpLocks xmlns:a14="http://schemas.microsoft.com/office/drawing/2010/main" noRot="1" noChangeAspect="1" noEditPoints="1" noChangeArrowheads="1" noChangeShapeType="1"/>
            </xdr14:cNvContentPartPr>
          </xdr14:nvContentPartPr>
          <xdr14:nvPr macro=""/>
          <xdr14:xfrm>
            <a:off x="8477250" y="1666875"/>
            <a:ext cx="238125" cy="171450"/>
          </xdr14:xfrm>
        </xdr:contentPart>
      </mc:Choice>
      <mc:Fallback>
        <xdr:pic>
          <xdr:nvPicPr>
            <xdr:cNvPr id="8" name="Ink 13">
              <a:extLst>
                <a:ext uri="{FF2B5EF4-FFF2-40B4-BE49-F238E27FC236}">
                  <a16:creationId xmlns:a16="http://schemas.microsoft.com/office/drawing/2014/main" id="{8B6983BC-7DBA-42BF-B252-473CAA810572}"/>
                </a:ext>
              </a:extLst>
            </xdr:cNvPr>
            <xdr:cNvPicPr>
              <a:picLocks noRot="1" noChangeAspect="1" noEditPoints="1" noChangeArrowheads="1" noChangeShapeType="1"/>
            </xdr:cNvPicPr>
          </xdr:nvPicPr>
          <xdr:blipFill>
            <a:blip xmlns:r="http://schemas.openxmlformats.org/officeDocument/2006/relationships" r:embed="rId8"/>
            <a:stretch>
              <a:fillRect/>
            </a:stretch>
          </xdr:blipFill>
          <xdr:spPr>
            <a:xfrm>
              <a:off x="8470766" y="1660392"/>
              <a:ext cx="250373" cy="183696"/>
            </a:xfrm>
            <a:prstGeom prst="rect">
              <a:avLst/>
            </a:prstGeom>
          </xdr:spPr>
        </xdr:pic>
      </mc:Fallback>
    </mc:AlternateContent>
    <xdr:clientData/>
  </xdr:twoCellAnchor>
  <xdr:twoCellAnchor>
    <xdr:from>
      <xdr:col>12</xdr:col>
      <xdr:colOff>438150</xdr:colOff>
      <xdr:row>10</xdr:row>
      <xdr:rowOff>142875</xdr:rowOff>
    </xdr:from>
    <xdr:to>
      <xdr:col>14</xdr:col>
      <xdr:colOff>438150</xdr:colOff>
      <xdr:row>17</xdr:row>
      <xdr:rowOff>66675</xdr:rowOff>
    </xdr:to>
    <mc:AlternateContent xmlns:mc="http://schemas.openxmlformats.org/markup-compatibility/2006">
      <mc:Choice xmlns:xdr14="http://schemas.microsoft.com/office/excel/2010/spreadsheetDrawing" Requires="xdr14">
        <xdr:contentPart xmlns:r="http://schemas.openxmlformats.org/officeDocument/2006/relationships" r:id="rId9">
          <xdr14:nvContentPartPr>
            <xdr14:cNvPr id="9" name="Ink 14">
              <a:extLst>
                <a:ext uri="{FF2B5EF4-FFF2-40B4-BE49-F238E27FC236}">
                  <a16:creationId xmlns:a16="http://schemas.microsoft.com/office/drawing/2014/main" id="{D8483DB0-7F27-4FCE-B283-1C06C41A7C65}"/>
                </a:ext>
              </a:extLst>
            </xdr14:cNvPr>
            <xdr14:cNvContentPartPr>
              <a14:cpLocks xmlns:a14="http://schemas.microsoft.com/office/drawing/2010/main" noRot="1" noChangeAspect="1" noEditPoints="1" noChangeArrowheads="1" noChangeShapeType="1"/>
            </xdr14:cNvContentPartPr>
          </xdr14:nvContentPartPr>
          <xdr14:nvPr macro=""/>
          <xdr14:xfrm>
            <a:off x="7648575" y="1914525"/>
            <a:ext cx="1219200" cy="1057275"/>
          </xdr14:xfrm>
        </xdr:contentPart>
      </mc:Choice>
      <mc:Fallback>
        <xdr:pic>
          <xdr:nvPicPr>
            <xdr:cNvPr id="9" name="Ink 14">
              <a:extLst>
                <a:ext uri="{FF2B5EF4-FFF2-40B4-BE49-F238E27FC236}">
                  <a16:creationId xmlns:a16="http://schemas.microsoft.com/office/drawing/2014/main" id="{D8483DB0-7F27-4FCE-B283-1C06C41A7C65}"/>
                </a:ext>
              </a:extLst>
            </xdr:cNvPr>
            <xdr:cNvPicPr>
              <a:picLocks noRot="1" noChangeAspect="1" noEditPoints="1" noChangeArrowheads="1" noChangeShapeType="1"/>
            </xdr:cNvPicPr>
          </xdr:nvPicPr>
          <xdr:blipFill>
            <a:blip xmlns:r="http://schemas.openxmlformats.org/officeDocument/2006/relationships" r:embed="rId10"/>
            <a:stretch>
              <a:fillRect/>
            </a:stretch>
          </xdr:blipFill>
          <xdr:spPr>
            <a:xfrm>
              <a:off x="7642096" y="1908045"/>
              <a:ext cx="1231439" cy="1069514"/>
            </a:xfrm>
            <a:prstGeom prst="rect">
              <a:avLst/>
            </a:prstGeom>
          </xdr:spPr>
        </xdr:pic>
      </mc:Fallback>
    </mc:AlternateContent>
    <xdr:clientData/>
  </xdr:twoCellAnchor>
  <xdr:twoCellAnchor>
    <xdr:from>
      <xdr:col>9</xdr:col>
      <xdr:colOff>104775</xdr:colOff>
      <xdr:row>14</xdr:row>
      <xdr:rowOff>152400</xdr:rowOff>
    </xdr:from>
    <xdr:to>
      <xdr:col>10</xdr:col>
      <xdr:colOff>180975</xdr:colOff>
      <xdr:row>15</xdr:row>
      <xdr:rowOff>123825</xdr:rowOff>
    </xdr:to>
    <mc:AlternateContent xmlns:mc="http://schemas.openxmlformats.org/markup-compatibility/2006">
      <mc:Choice xmlns:xdr14="http://schemas.microsoft.com/office/excel/2010/spreadsheetDrawing" Requires="xdr14">
        <xdr:contentPart xmlns:r="http://schemas.openxmlformats.org/officeDocument/2006/relationships" r:id="rId11">
          <xdr14:nvContentPartPr>
            <xdr14:cNvPr id="10" name="Ink 15">
              <a:extLst>
                <a:ext uri="{FF2B5EF4-FFF2-40B4-BE49-F238E27FC236}">
                  <a16:creationId xmlns:a16="http://schemas.microsoft.com/office/drawing/2014/main" id="{3E173E76-CF02-4585-8AC5-AA0E474FA2F7}"/>
                </a:ext>
              </a:extLst>
            </xdr14:cNvPr>
            <xdr14:cNvContentPartPr>
              <a14:cpLocks xmlns:a14="http://schemas.microsoft.com/office/drawing/2010/main" noRot="1" noChangeAspect="1" noEditPoints="1" noChangeArrowheads="1" noChangeShapeType="1"/>
            </xdr14:cNvContentPartPr>
          </xdr14:nvContentPartPr>
          <xdr14:nvPr macro=""/>
          <xdr14:xfrm>
            <a:off x="5486400" y="2571750"/>
            <a:ext cx="685800" cy="133350"/>
          </xdr14:xfrm>
        </xdr:contentPart>
      </mc:Choice>
      <mc:Fallback>
        <xdr:pic>
          <xdr:nvPicPr>
            <xdr:cNvPr id="10" name="Ink 15">
              <a:extLst>
                <a:ext uri="{FF2B5EF4-FFF2-40B4-BE49-F238E27FC236}">
                  <a16:creationId xmlns:a16="http://schemas.microsoft.com/office/drawing/2014/main" id="{3E173E76-CF02-4585-8AC5-AA0E474FA2F7}"/>
                </a:ext>
              </a:extLst>
            </xdr:cNvPr>
            <xdr:cNvPicPr>
              <a:picLocks noRot="1" noChangeAspect="1" noEditPoints="1" noChangeArrowheads="1" noChangeShapeType="1"/>
            </xdr:cNvPicPr>
          </xdr:nvPicPr>
          <xdr:blipFill>
            <a:blip xmlns:r="http://schemas.openxmlformats.org/officeDocument/2006/relationships" r:embed="rId12"/>
            <a:stretch>
              <a:fillRect/>
            </a:stretch>
          </xdr:blipFill>
          <xdr:spPr>
            <a:xfrm>
              <a:off x="5479920" y="2565263"/>
              <a:ext cx="698040" cy="145604"/>
            </a:xfrm>
            <a:prstGeom prst="rect">
              <a:avLst/>
            </a:prstGeom>
          </xdr:spPr>
        </xdr:pic>
      </mc:Fallback>
    </mc:AlternateContent>
    <xdr:clientData/>
  </xdr:twoCellAnchor>
  <xdr:twoCellAnchor>
    <xdr:from>
      <xdr:col>13</xdr:col>
      <xdr:colOff>228600</xdr:colOff>
      <xdr:row>14</xdr:row>
      <xdr:rowOff>9525</xdr:rowOff>
    </xdr:from>
    <xdr:to>
      <xdr:col>14</xdr:col>
      <xdr:colOff>438150</xdr:colOff>
      <xdr:row>15</xdr:row>
      <xdr:rowOff>47625</xdr:rowOff>
    </xdr:to>
    <mc:AlternateContent xmlns:mc="http://schemas.openxmlformats.org/markup-compatibility/2006">
      <mc:Choice xmlns:xdr14="http://schemas.microsoft.com/office/excel/2010/spreadsheetDrawing" Requires="xdr14">
        <xdr:contentPart xmlns:r="http://schemas.openxmlformats.org/officeDocument/2006/relationships" r:id="rId13">
          <xdr14:nvContentPartPr>
            <xdr14:cNvPr id="11" name="Ink 16">
              <a:extLst>
                <a:ext uri="{FF2B5EF4-FFF2-40B4-BE49-F238E27FC236}">
                  <a16:creationId xmlns:a16="http://schemas.microsoft.com/office/drawing/2014/main" id="{C9044DB3-8426-47BF-B39D-C10BB887A6E7}"/>
                </a:ext>
              </a:extLst>
            </xdr14:cNvPr>
            <xdr14:cNvContentPartPr>
              <a14:cpLocks xmlns:a14="http://schemas.microsoft.com/office/drawing/2010/main" noRot="1" noChangeAspect="1" noEditPoints="1" noChangeArrowheads="1" noChangeShapeType="1"/>
            </xdr14:cNvContentPartPr>
          </xdr14:nvContentPartPr>
          <xdr14:nvPr macro=""/>
          <xdr14:xfrm>
            <a:off x="8048625" y="2428875"/>
            <a:ext cx="819150" cy="200025"/>
          </xdr14:xfrm>
        </xdr:contentPart>
      </mc:Choice>
      <mc:Fallback>
        <xdr:pic>
          <xdr:nvPicPr>
            <xdr:cNvPr id="11" name="Ink 16">
              <a:extLst>
                <a:ext uri="{FF2B5EF4-FFF2-40B4-BE49-F238E27FC236}">
                  <a16:creationId xmlns:a16="http://schemas.microsoft.com/office/drawing/2014/main" id="{C9044DB3-8426-47BF-B39D-C10BB887A6E7}"/>
                </a:ext>
              </a:extLst>
            </xdr:cNvPr>
            <xdr:cNvPicPr>
              <a:picLocks noRot="1" noChangeAspect="1" noEditPoints="1" noChangeArrowheads="1" noChangeShapeType="1"/>
            </xdr:cNvPicPr>
          </xdr:nvPicPr>
          <xdr:blipFill>
            <a:blip xmlns:r="http://schemas.openxmlformats.org/officeDocument/2006/relationships" r:embed="rId14"/>
            <a:stretch>
              <a:fillRect/>
            </a:stretch>
          </xdr:blipFill>
          <xdr:spPr>
            <a:xfrm>
              <a:off x="8042144" y="2422399"/>
              <a:ext cx="831392" cy="212257"/>
            </a:xfrm>
            <a:prstGeom prst="rect">
              <a:avLst/>
            </a:prstGeom>
          </xdr:spPr>
        </xdr:pic>
      </mc:Fallback>
    </mc:AlternateContent>
    <xdr:clientData/>
  </xdr:twoCellAnchor>
  <xdr:twoCellAnchor>
    <xdr:from>
      <xdr:col>9</xdr:col>
      <xdr:colOff>76200</xdr:colOff>
      <xdr:row>15</xdr:row>
      <xdr:rowOff>76200</xdr:rowOff>
    </xdr:from>
    <xdr:to>
      <xdr:col>14</xdr:col>
      <xdr:colOff>466725</xdr:colOff>
      <xdr:row>16</xdr:row>
      <xdr:rowOff>47625</xdr:rowOff>
    </xdr:to>
    <mc:AlternateContent xmlns:mc="http://schemas.openxmlformats.org/markup-compatibility/2006">
      <mc:Choice xmlns:xdr14="http://schemas.microsoft.com/office/excel/2010/spreadsheetDrawing" Requires="xdr14">
        <xdr:contentPart xmlns:r="http://schemas.openxmlformats.org/officeDocument/2006/relationships" r:id="rId15">
          <xdr14:nvContentPartPr>
            <xdr14:cNvPr id="12" name="Ink 17">
              <a:extLst>
                <a:ext uri="{FF2B5EF4-FFF2-40B4-BE49-F238E27FC236}">
                  <a16:creationId xmlns:a16="http://schemas.microsoft.com/office/drawing/2014/main" id="{C9DAE0AF-87F1-4458-92D5-B30BB3A4301B}"/>
                </a:ext>
              </a:extLst>
            </xdr14:cNvPr>
            <xdr14:cNvContentPartPr>
              <a14:cpLocks xmlns:a14="http://schemas.microsoft.com/office/drawing/2010/main" noRot="1" noChangeAspect="1" noEditPoints="1" noChangeArrowheads="1" noChangeShapeType="1"/>
            </xdr14:cNvContentPartPr>
          </xdr14:nvContentPartPr>
          <xdr14:nvPr macro=""/>
          <xdr14:xfrm>
            <a:off x="5457825" y="2657475"/>
            <a:ext cx="3438525" cy="133350"/>
          </xdr14:xfrm>
        </xdr:contentPart>
      </mc:Choice>
      <mc:Fallback>
        <xdr:pic>
          <xdr:nvPicPr>
            <xdr:cNvPr id="12" name="Ink 17">
              <a:extLst>
                <a:ext uri="{FF2B5EF4-FFF2-40B4-BE49-F238E27FC236}">
                  <a16:creationId xmlns:a16="http://schemas.microsoft.com/office/drawing/2014/main" id="{C9DAE0AF-87F1-4458-92D5-B30BB3A4301B}"/>
                </a:ext>
              </a:extLst>
            </xdr:cNvPr>
            <xdr:cNvPicPr>
              <a:picLocks noRot="1" noChangeAspect="1" noEditPoints="1" noChangeArrowheads="1" noChangeShapeType="1"/>
            </xdr:cNvPicPr>
          </xdr:nvPicPr>
          <xdr:blipFill>
            <a:blip xmlns:r="http://schemas.openxmlformats.org/officeDocument/2006/relationships" r:embed="rId16"/>
            <a:stretch>
              <a:fillRect/>
            </a:stretch>
          </xdr:blipFill>
          <xdr:spPr>
            <a:xfrm>
              <a:off x="5451345" y="2650988"/>
              <a:ext cx="3450766" cy="145604"/>
            </a:xfrm>
            <a:prstGeom prst="rect">
              <a:avLst/>
            </a:prstGeom>
          </xdr:spPr>
        </xdr:pic>
      </mc:Fallback>
    </mc:AlternateContent>
    <xdr:clientData/>
  </xdr:twoCellAnchor>
  <xdr:twoCellAnchor>
    <xdr:from>
      <xdr:col>9</xdr:col>
      <xdr:colOff>247650</xdr:colOff>
      <xdr:row>11</xdr:row>
      <xdr:rowOff>76200</xdr:rowOff>
    </xdr:from>
    <xdr:to>
      <xdr:col>14</xdr:col>
      <xdr:colOff>428625</xdr:colOff>
      <xdr:row>16</xdr:row>
      <xdr:rowOff>47625</xdr:rowOff>
    </xdr:to>
    <mc:AlternateContent xmlns:mc="http://schemas.openxmlformats.org/markup-compatibility/2006">
      <mc:Choice xmlns:xdr14="http://schemas.microsoft.com/office/excel/2010/spreadsheetDrawing" Requires="xdr14">
        <xdr:contentPart xmlns:r="http://schemas.openxmlformats.org/officeDocument/2006/relationships" r:id="rId17">
          <xdr14:nvContentPartPr>
            <xdr14:cNvPr id="13" name="Ink 18">
              <a:extLst>
                <a:ext uri="{FF2B5EF4-FFF2-40B4-BE49-F238E27FC236}">
                  <a16:creationId xmlns:a16="http://schemas.microsoft.com/office/drawing/2014/main" id="{DFC4894B-A548-4487-B79F-D69D6A51C3E6}"/>
                </a:ext>
              </a:extLst>
            </xdr14:cNvPr>
            <xdr14:cNvContentPartPr>
              <a14:cpLocks xmlns:a14="http://schemas.microsoft.com/office/drawing/2010/main" noRot="1" noChangeAspect="1" noEditPoints="1" noChangeArrowheads="1" noChangeShapeType="1"/>
            </xdr14:cNvContentPartPr>
          </xdr14:nvContentPartPr>
          <xdr14:nvPr macro=""/>
          <xdr14:xfrm>
            <a:off x="5629275" y="2009775"/>
            <a:ext cx="3228975" cy="781050"/>
          </xdr14:xfrm>
        </xdr:contentPart>
      </mc:Choice>
      <mc:Fallback>
        <xdr:pic>
          <xdr:nvPicPr>
            <xdr:cNvPr id="13" name="Ink 18">
              <a:extLst>
                <a:ext uri="{FF2B5EF4-FFF2-40B4-BE49-F238E27FC236}">
                  <a16:creationId xmlns:a16="http://schemas.microsoft.com/office/drawing/2014/main" id="{DFC4894B-A548-4487-B79F-D69D6A51C3E6}"/>
                </a:ext>
              </a:extLst>
            </xdr:cNvPr>
            <xdr:cNvPicPr>
              <a:picLocks noRot="1" noChangeAspect="1" noEditPoints="1" noChangeArrowheads="1" noChangeShapeType="1"/>
            </xdr:cNvPicPr>
          </xdr:nvPicPr>
          <xdr:blipFill>
            <a:blip xmlns:r="http://schemas.openxmlformats.org/officeDocument/2006/relationships" r:embed="rId18"/>
            <a:stretch>
              <a:fillRect/>
            </a:stretch>
          </xdr:blipFill>
          <xdr:spPr>
            <a:xfrm>
              <a:off x="5622795" y="2003296"/>
              <a:ext cx="3241216" cy="793288"/>
            </a:xfrm>
            <a:prstGeom prst="rect">
              <a:avLst/>
            </a:prstGeom>
          </xdr:spPr>
        </xdr:pic>
      </mc:Fallback>
    </mc:AlternateContent>
    <xdr:clientData/>
  </xdr:twoCellAnchor>
  <xdr:twoCellAnchor>
    <xdr:from>
      <xdr:col>10</xdr:col>
      <xdr:colOff>323850</xdr:colOff>
      <xdr:row>11</xdr:row>
      <xdr:rowOff>66675</xdr:rowOff>
    </xdr:from>
    <xdr:to>
      <xdr:col>11</xdr:col>
      <xdr:colOff>95250</xdr:colOff>
      <xdr:row>19</xdr:row>
      <xdr:rowOff>66675</xdr:rowOff>
    </xdr:to>
    <mc:AlternateContent xmlns:mc="http://schemas.openxmlformats.org/markup-compatibility/2006">
      <mc:Choice xmlns:xdr14="http://schemas.microsoft.com/office/excel/2010/spreadsheetDrawing" Requires="xdr14">
        <xdr:contentPart xmlns:r="http://schemas.openxmlformats.org/officeDocument/2006/relationships" r:id="rId19">
          <xdr14:nvContentPartPr>
            <xdr14:cNvPr id="14" name="Ink 20">
              <a:extLst>
                <a:ext uri="{FF2B5EF4-FFF2-40B4-BE49-F238E27FC236}">
                  <a16:creationId xmlns:a16="http://schemas.microsoft.com/office/drawing/2014/main" id="{59CDE16D-B233-4B57-A256-3F8BC736F5D0}"/>
                </a:ext>
              </a:extLst>
            </xdr14:cNvPr>
            <xdr14:cNvContentPartPr>
              <a14:cpLocks xmlns:a14="http://schemas.microsoft.com/office/drawing/2010/main" noRot="1" noChangeAspect="1" noEditPoints="1" noChangeArrowheads="1" noChangeShapeType="1"/>
            </xdr14:cNvContentPartPr>
          </xdr14:nvContentPartPr>
          <xdr14:nvPr macro=""/>
          <xdr14:xfrm>
            <a:off x="6315075" y="2000250"/>
            <a:ext cx="381000" cy="1295400"/>
          </xdr14:xfrm>
        </xdr:contentPart>
      </mc:Choice>
      <mc:Fallback>
        <xdr:pic>
          <xdr:nvPicPr>
            <xdr:cNvPr id="14" name="Ink 20">
              <a:extLst>
                <a:ext uri="{FF2B5EF4-FFF2-40B4-BE49-F238E27FC236}">
                  <a16:creationId xmlns:a16="http://schemas.microsoft.com/office/drawing/2014/main" id="{59CDE16D-B233-4B57-A256-3F8BC736F5D0}"/>
                </a:ext>
              </a:extLst>
            </xdr:cNvPr>
            <xdr:cNvPicPr>
              <a:picLocks noRot="1" noChangeAspect="1" noEditPoints="1" noChangeArrowheads="1" noChangeShapeType="1"/>
            </xdr:cNvPicPr>
          </xdr:nvPicPr>
          <xdr:blipFill>
            <a:blip xmlns:r="http://schemas.openxmlformats.org/officeDocument/2006/relationships" r:embed="rId20"/>
            <a:stretch>
              <a:fillRect/>
            </a:stretch>
          </xdr:blipFill>
          <xdr:spPr>
            <a:xfrm>
              <a:off x="6308593" y="1993769"/>
              <a:ext cx="393244" cy="1307641"/>
            </a:xfrm>
            <a:prstGeom prst="rect">
              <a:avLst/>
            </a:prstGeom>
          </xdr:spPr>
        </xdr:pic>
      </mc:Fallback>
    </mc:AlternateContent>
    <xdr:clientData/>
  </xdr:twoCellAnchor>
  <xdr:twoCellAnchor>
    <xdr:from>
      <xdr:col>9</xdr:col>
      <xdr:colOff>342900</xdr:colOff>
      <xdr:row>13</xdr:row>
      <xdr:rowOff>114300</xdr:rowOff>
    </xdr:from>
    <xdr:to>
      <xdr:col>10</xdr:col>
      <xdr:colOff>542925</xdr:colOff>
      <xdr:row>19</xdr:row>
      <xdr:rowOff>95250</xdr:rowOff>
    </xdr:to>
    <mc:AlternateContent xmlns:mc="http://schemas.openxmlformats.org/markup-compatibility/2006">
      <mc:Choice xmlns:xdr14="http://schemas.microsoft.com/office/excel/2010/spreadsheetDrawing" Requires="xdr14">
        <xdr:contentPart xmlns:r="http://schemas.openxmlformats.org/officeDocument/2006/relationships" r:id="rId21">
          <xdr14:nvContentPartPr>
            <xdr14:cNvPr id="15" name="Ink 22">
              <a:extLst>
                <a:ext uri="{FF2B5EF4-FFF2-40B4-BE49-F238E27FC236}">
                  <a16:creationId xmlns:a16="http://schemas.microsoft.com/office/drawing/2014/main" id="{719A9DAF-C57B-458B-A90F-ABC11F12E833}"/>
                </a:ext>
              </a:extLst>
            </xdr14:cNvPr>
            <xdr14:cNvContentPartPr>
              <a14:cpLocks xmlns:a14="http://schemas.microsoft.com/office/drawing/2010/main" noRot="1" noChangeAspect="1" noEditPoints="1" noChangeArrowheads="1" noChangeShapeType="1"/>
            </xdr14:cNvContentPartPr>
          </xdr14:nvContentPartPr>
          <xdr14:nvPr macro=""/>
          <xdr14:xfrm>
            <a:off x="5724525" y="2371725"/>
            <a:ext cx="809625" cy="952500"/>
          </xdr14:xfrm>
        </xdr:contentPart>
      </mc:Choice>
      <mc:Fallback>
        <xdr:pic>
          <xdr:nvPicPr>
            <xdr:cNvPr id="15" name="Ink 22">
              <a:extLst>
                <a:ext uri="{FF2B5EF4-FFF2-40B4-BE49-F238E27FC236}">
                  <a16:creationId xmlns:a16="http://schemas.microsoft.com/office/drawing/2014/main" id="{719A9DAF-C57B-458B-A90F-ABC11F12E833}"/>
                </a:ext>
              </a:extLst>
            </xdr:cNvPr>
            <xdr:cNvPicPr>
              <a:picLocks noRot="1" noChangeAspect="1" noEditPoints="1" noChangeArrowheads="1" noChangeShapeType="1"/>
            </xdr:cNvPicPr>
          </xdr:nvPicPr>
          <xdr:blipFill>
            <a:blip xmlns:r="http://schemas.openxmlformats.org/officeDocument/2006/relationships" r:embed="rId22"/>
            <a:stretch>
              <a:fillRect/>
            </a:stretch>
          </xdr:blipFill>
          <xdr:spPr>
            <a:xfrm>
              <a:off x="5718042" y="2365245"/>
              <a:ext cx="821870" cy="964739"/>
            </a:xfrm>
            <a:prstGeom prst="rect">
              <a:avLst/>
            </a:prstGeom>
          </xdr:spPr>
        </xdr:pic>
      </mc:Fallback>
    </mc:AlternateContent>
    <xdr:clientData/>
  </xdr:twoCellAnchor>
  <xdr:twoCellAnchor>
    <xdr:from>
      <xdr:col>9</xdr:col>
      <xdr:colOff>76200</xdr:colOff>
      <xdr:row>20</xdr:row>
      <xdr:rowOff>19050</xdr:rowOff>
    </xdr:from>
    <xdr:to>
      <xdr:col>9</xdr:col>
      <xdr:colOff>504825</xdr:colOff>
      <xdr:row>21</xdr:row>
      <xdr:rowOff>152400</xdr:rowOff>
    </xdr:to>
    <mc:AlternateContent xmlns:mc="http://schemas.openxmlformats.org/markup-compatibility/2006">
      <mc:Choice xmlns:xdr14="http://schemas.microsoft.com/office/excel/2010/spreadsheetDrawing" Requires="xdr14">
        <xdr:contentPart xmlns:r="http://schemas.openxmlformats.org/officeDocument/2006/relationships" r:id="rId23">
          <xdr14:nvContentPartPr>
            <xdr14:cNvPr id="16" name="Ink 23">
              <a:extLst>
                <a:ext uri="{FF2B5EF4-FFF2-40B4-BE49-F238E27FC236}">
                  <a16:creationId xmlns:a16="http://schemas.microsoft.com/office/drawing/2014/main" id="{0B00139E-6D5F-4AE3-998D-4FA59B91BCD6}"/>
                </a:ext>
              </a:extLst>
            </xdr14:cNvPr>
            <xdr14:cNvContentPartPr>
              <a14:cpLocks xmlns:a14="http://schemas.microsoft.com/office/drawing/2010/main" noRot="1" noChangeAspect="1" noEditPoints="1" noChangeArrowheads="1" noChangeShapeType="1"/>
            </xdr14:cNvContentPartPr>
          </xdr14:nvContentPartPr>
          <xdr14:nvPr macro=""/>
          <xdr14:xfrm>
            <a:off x="5457825" y="3409950"/>
            <a:ext cx="428625" cy="295275"/>
          </xdr14:xfrm>
        </xdr:contentPart>
      </mc:Choice>
      <mc:Fallback>
        <xdr:pic>
          <xdr:nvPicPr>
            <xdr:cNvPr id="16" name="Ink 23">
              <a:extLst>
                <a:ext uri="{FF2B5EF4-FFF2-40B4-BE49-F238E27FC236}">
                  <a16:creationId xmlns:a16="http://schemas.microsoft.com/office/drawing/2014/main" id="{0B00139E-6D5F-4AE3-998D-4FA59B91BCD6}"/>
                </a:ext>
              </a:extLst>
            </xdr:cNvPr>
            <xdr:cNvPicPr>
              <a:picLocks noRot="1" noChangeAspect="1" noEditPoints="1" noChangeArrowheads="1" noChangeShapeType="1"/>
            </xdr:cNvPicPr>
          </xdr:nvPicPr>
          <xdr:blipFill>
            <a:blip xmlns:r="http://schemas.openxmlformats.org/officeDocument/2006/relationships" r:embed="rId24"/>
            <a:stretch>
              <a:fillRect/>
            </a:stretch>
          </xdr:blipFill>
          <xdr:spPr>
            <a:xfrm>
              <a:off x="5451347" y="3403476"/>
              <a:ext cx="440861" cy="307503"/>
            </a:xfrm>
            <a:prstGeom prst="rect">
              <a:avLst/>
            </a:prstGeom>
          </xdr:spPr>
        </xdr:pic>
      </mc:Fallback>
    </mc:AlternateContent>
    <xdr:clientData/>
  </xdr:twoCellAnchor>
  <xdr:twoCellAnchor>
    <xdr:from>
      <xdr:col>10</xdr:col>
      <xdr:colOff>38100</xdr:colOff>
      <xdr:row>20</xdr:row>
      <xdr:rowOff>9525</xdr:rowOff>
    </xdr:from>
    <xdr:to>
      <xdr:col>10</xdr:col>
      <xdr:colOff>114300</xdr:colOff>
      <xdr:row>20</xdr:row>
      <xdr:rowOff>123825</xdr:rowOff>
    </xdr:to>
    <mc:AlternateContent xmlns:mc="http://schemas.openxmlformats.org/markup-compatibility/2006">
      <mc:Choice xmlns:xdr14="http://schemas.microsoft.com/office/excel/2010/spreadsheetDrawing" Requires="xdr14">
        <xdr:contentPart xmlns:r="http://schemas.openxmlformats.org/officeDocument/2006/relationships" r:id="rId25">
          <xdr14:nvContentPartPr>
            <xdr14:cNvPr id="17" name="Ink 24">
              <a:extLst>
                <a:ext uri="{FF2B5EF4-FFF2-40B4-BE49-F238E27FC236}">
                  <a16:creationId xmlns:a16="http://schemas.microsoft.com/office/drawing/2014/main" id="{2DCAFE14-C9B0-406C-BCD0-A7BF7A4C9CE2}"/>
                </a:ext>
              </a:extLst>
            </xdr14:cNvPr>
            <xdr14:cNvContentPartPr>
              <a14:cpLocks xmlns:a14="http://schemas.microsoft.com/office/drawing/2010/main" noRot="1" noChangeAspect="1" noEditPoints="1" noChangeArrowheads="1" noChangeShapeType="1"/>
            </xdr14:cNvContentPartPr>
          </xdr14:nvContentPartPr>
          <xdr14:nvPr macro=""/>
          <xdr14:xfrm>
            <a:off x="6029325" y="3400425"/>
            <a:ext cx="76200" cy="114300"/>
          </xdr14:xfrm>
        </xdr:contentPart>
      </mc:Choice>
      <mc:Fallback>
        <xdr:pic>
          <xdr:nvPicPr>
            <xdr:cNvPr id="17" name="Ink 24">
              <a:extLst>
                <a:ext uri="{FF2B5EF4-FFF2-40B4-BE49-F238E27FC236}">
                  <a16:creationId xmlns:a16="http://schemas.microsoft.com/office/drawing/2014/main" id="{2DCAFE14-C9B0-406C-BCD0-A7BF7A4C9CE2}"/>
                </a:ext>
              </a:extLst>
            </xdr:cNvPr>
            <xdr:cNvPicPr>
              <a:picLocks noRot="1" noChangeAspect="1" noEditPoints="1" noChangeArrowheads="1" noChangeShapeType="1"/>
            </xdr:cNvPicPr>
          </xdr:nvPicPr>
          <xdr:blipFill>
            <a:blip xmlns:r="http://schemas.openxmlformats.org/officeDocument/2006/relationships" r:embed="rId26"/>
            <a:stretch>
              <a:fillRect/>
            </a:stretch>
          </xdr:blipFill>
          <xdr:spPr>
            <a:xfrm>
              <a:off x="6022855" y="3393955"/>
              <a:ext cx="88421" cy="126521"/>
            </a:xfrm>
            <a:prstGeom prst="rect">
              <a:avLst/>
            </a:prstGeom>
          </xdr:spPr>
        </xdr:pic>
      </mc:Fallback>
    </mc:AlternateContent>
    <xdr:clientData/>
  </xdr:twoCellAnchor>
  <xdr:twoCellAnchor>
    <xdr:from>
      <xdr:col>10</xdr:col>
      <xdr:colOff>238125</xdr:colOff>
      <xdr:row>19</xdr:row>
      <xdr:rowOff>133350</xdr:rowOff>
    </xdr:from>
    <xdr:to>
      <xdr:col>10</xdr:col>
      <xdr:colOff>571500</xdr:colOff>
      <xdr:row>20</xdr:row>
      <xdr:rowOff>104775</xdr:rowOff>
    </xdr:to>
    <mc:AlternateContent xmlns:mc="http://schemas.openxmlformats.org/markup-compatibility/2006">
      <mc:Choice xmlns:xdr14="http://schemas.microsoft.com/office/excel/2010/spreadsheetDrawing" Requires="xdr14">
        <xdr:contentPart xmlns:r="http://schemas.openxmlformats.org/officeDocument/2006/relationships" r:id="rId27">
          <xdr14:nvContentPartPr>
            <xdr14:cNvPr id="18" name="Ink 25">
              <a:extLst>
                <a:ext uri="{FF2B5EF4-FFF2-40B4-BE49-F238E27FC236}">
                  <a16:creationId xmlns:a16="http://schemas.microsoft.com/office/drawing/2014/main" id="{EB6CBD51-A53A-4037-B16A-9EEBB7D7C690}"/>
                </a:ext>
              </a:extLst>
            </xdr14:cNvPr>
            <xdr14:cNvContentPartPr>
              <a14:cpLocks xmlns:a14="http://schemas.microsoft.com/office/drawing/2010/main" noRot="1" noChangeAspect="1" noEditPoints="1" noChangeArrowheads="1" noChangeShapeType="1"/>
            </xdr14:cNvContentPartPr>
          </xdr14:nvContentPartPr>
          <xdr14:nvPr macro=""/>
          <xdr14:xfrm>
            <a:off x="6229350" y="3362325"/>
            <a:ext cx="333375" cy="133350"/>
          </xdr14:xfrm>
        </xdr:contentPart>
      </mc:Choice>
      <mc:Fallback>
        <xdr:pic>
          <xdr:nvPicPr>
            <xdr:cNvPr id="18" name="Ink 25">
              <a:extLst>
                <a:ext uri="{FF2B5EF4-FFF2-40B4-BE49-F238E27FC236}">
                  <a16:creationId xmlns:a16="http://schemas.microsoft.com/office/drawing/2014/main" id="{EB6CBD51-A53A-4037-B16A-9EEBB7D7C690}"/>
                </a:ext>
              </a:extLst>
            </xdr:cNvPr>
            <xdr:cNvPicPr>
              <a:picLocks noRot="1" noChangeAspect="1" noEditPoints="1" noChangeArrowheads="1" noChangeShapeType="1"/>
            </xdr:cNvPicPr>
          </xdr:nvPicPr>
          <xdr:blipFill>
            <a:blip xmlns:r="http://schemas.openxmlformats.org/officeDocument/2006/relationships" r:embed="rId28"/>
            <a:stretch>
              <a:fillRect/>
            </a:stretch>
          </xdr:blipFill>
          <xdr:spPr>
            <a:xfrm>
              <a:off x="6222870" y="3355838"/>
              <a:ext cx="345616" cy="145604"/>
            </a:xfrm>
            <a:prstGeom prst="rect">
              <a:avLst/>
            </a:prstGeom>
          </xdr:spPr>
        </xdr:pic>
      </mc:Fallback>
    </mc:AlternateContent>
    <xdr:clientData/>
  </xdr:twoCellAnchor>
  <xdr:twoCellAnchor>
    <xdr:from>
      <xdr:col>11</xdr:col>
      <xdr:colOff>38100</xdr:colOff>
      <xdr:row>19</xdr:row>
      <xdr:rowOff>133350</xdr:rowOff>
    </xdr:from>
    <xdr:to>
      <xdr:col>11</xdr:col>
      <xdr:colOff>314325</xdr:colOff>
      <xdr:row>20</xdr:row>
      <xdr:rowOff>114300</xdr:rowOff>
    </xdr:to>
    <mc:AlternateContent xmlns:mc="http://schemas.openxmlformats.org/markup-compatibility/2006">
      <mc:Choice xmlns:xdr14="http://schemas.microsoft.com/office/excel/2010/spreadsheetDrawing" Requires="xdr14">
        <xdr:contentPart xmlns:r="http://schemas.openxmlformats.org/officeDocument/2006/relationships" r:id="rId29">
          <xdr14:nvContentPartPr>
            <xdr14:cNvPr id="19" name="Ink 26">
              <a:extLst>
                <a:ext uri="{FF2B5EF4-FFF2-40B4-BE49-F238E27FC236}">
                  <a16:creationId xmlns:a16="http://schemas.microsoft.com/office/drawing/2014/main" id="{F8C86BC8-EA98-4AD9-B68E-6CD3E0218070}"/>
                </a:ext>
              </a:extLst>
            </xdr14:cNvPr>
            <xdr14:cNvContentPartPr>
              <a14:cpLocks xmlns:a14="http://schemas.microsoft.com/office/drawing/2010/main" noRot="1" noChangeAspect="1" noEditPoints="1" noChangeArrowheads="1" noChangeShapeType="1"/>
            </xdr14:cNvContentPartPr>
          </xdr14:nvContentPartPr>
          <xdr14:nvPr macro=""/>
          <xdr14:xfrm>
            <a:off x="6638925" y="3362325"/>
            <a:ext cx="276225" cy="142875"/>
          </xdr14:xfrm>
        </xdr:contentPart>
      </mc:Choice>
      <mc:Fallback>
        <xdr:pic>
          <xdr:nvPicPr>
            <xdr:cNvPr id="19" name="Ink 26">
              <a:extLst>
                <a:ext uri="{FF2B5EF4-FFF2-40B4-BE49-F238E27FC236}">
                  <a16:creationId xmlns:a16="http://schemas.microsoft.com/office/drawing/2014/main" id="{F8C86BC8-EA98-4AD9-B68E-6CD3E0218070}"/>
                </a:ext>
              </a:extLst>
            </xdr:cNvPr>
            <xdr:cNvPicPr>
              <a:picLocks noRot="1" noChangeAspect="1" noEditPoints="1" noChangeArrowheads="1" noChangeShapeType="1"/>
            </xdr:cNvPicPr>
          </xdr:nvPicPr>
          <xdr:blipFill>
            <a:blip xmlns:r="http://schemas.openxmlformats.org/officeDocument/2006/relationships" r:embed="rId30"/>
            <a:stretch>
              <a:fillRect/>
            </a:stretch>
          </xdr:blipFill>
          <xdr:spPr>
            <a:xfrm>
              <a:off x="6632443" y="3355847"/>
              <a:ext cx="288470" cy="155111"/>
            </a:xfrm>
            <a:prstGeom prst="rect">
              <a:avLst/>
            </a:prstGeom>
          </xdr:spPr>
        </xdr:pic>
      </mc:Fallback>
    </mc:AlternateContent>
    <xdr:clientData/>
  </xdr:twoCellAnchor>
  <xdr:twoCellAnchor>
    <xdr:from>
      <xdr:col>9</xdr:col>
      <xdr:colOff>295275</xdr:colOff>
      <xdr:row>21</xdr:row>
      <xdr:rowOff>19050</xdr:rowOff>
    </xdr:from>
    <xdr:to>
      <xdr:col>10</xdr:col>
      <xdr:colOff>123825</xdr:colOff>
      <xdr:row>22</xdr:row>
      <xdr:rowOff>9525</xdr:rowOff>
    </xdr:to>
    <mc:AlternateContent xmlns:mc="http://schemas.openxmlformats.org/markup-compatibility/2006">
      <mc:Choice xmlns:xdr14="http://schemas.microsoft.com/office/excel/2010/spreadsheetDrawing" Requires="xdr14">
        <xdr:contentPart xmlns:r="http://schemas.openxmlformats.org/officeDocument/2006/relationships" r:id="rId31">
          <xdr14:nvContentPartPr>
            <xdr14:cNvPr id="20" name="Ink 27">
              <a:extLst>
                <a:ext uri="{FF2B5EF4-FFF2-40B4-BE49-F238E27FC236}">
                  <a16:creationId xmlns:a16="http://schemas.microsoft.com/office/drawing/2014/main" id="{CE33F9C2-8833-423D-8EF8-039CD73EF063}"/>
                </a:ext>
              </a:extLst>
            </xdr14:cNvPr>
            <xdr14:cNvContentPartPr>
              <a14:cpLocks xmlns:a14="http://schemas.microsoft.com/office/drawing/2010/main" noRot="1" noChangeAspect="1" noEditPoints="1" noChangeArrowheads="1" noChangeShapeType="1"/>
            </xdr14:cNvContentPartPr>
          </xdr14:nvContentPartPr>
          <xdr14:nvPr macro=""/>
          <xdr14:xfrm>
            <a:off x="5676900" y="3571875"/>
            <a:ext cx="438150" cy="152400"/>
          </xdr14:xfrm>
        </xdr:contentPart>
      </mc:Choice>
      <mc:Fallback>
        <xdr:pic>
          <xdr:nvPicPr>
            <xdr:cNvPr id="20" name="Ink 27">
              <a:extLst>
                <a:ext uri="{FF2B5EF4-FFF2-40B4-BE49-F238E27FC236}">
                  <a16:creationId xmlns:a16="http://schemas.microsoft.com/office/drawing/2014/main" id="{CE33F9C2-8833-423D-8EF8-039CD73EF063}"/>
                </a:ext>
              </a:extLst>
            </xdr:cNvPr>
            <xdr:cNvPicPr>
              <a:picLocks noRot="1" noChangeAspect="1" noEditPoints="1" noChangeArrowheads="1" noChangeShapeType="1"/>
            </xdr:cNvPicPr>
          </xdr:nvPicPr>
          <xdr:blipFill>
            <a:blip xmlns:r="http://schemas.openxmlformats.org/officeDocument/2006/relationships" r:embed="rId32"/>
            <a:stretch>
              <a:fillRect/>
            </a:stretch>
          </xdr:blipFill>
          <xdr:spPr>
            <a:xfrm>
              <a:off x="5670420" y="3565390"/>
              <a:ext cx="450391" cy="164650"/>
            </a:xfrm>
            <a:prstGeom prst="rect">
              <a:avLst/>
            </a:prstGeom>
          </xdr:spPr>
        </xdr:pic>
      </mc:Fallback>
    </mc:AlternateContent>
    <xdr:clientData/>
  </xdr:twoCellAnchor>
  <xdr:twoCellAnchor>
    <xdr:from>
      <xdr:col>10</xdr:col>
      <xdr:colOff>228600</xdr:colOff>
      <xdr:row>21</xdr:row>
      <xdr:rowOff>28575</xdr:rowOff>
    </xdr:from>
    <xdr:to>
      <xdr:col>10</xdr:col>
      <xdr:colOff>238125</xdr:colOff>
      <xdr:row>21</xdr:row>
      <xdr:rowOff>133350</xdr:rowOff>
    </xdr:to>
    <mc:AlternateContent xmlns:mc="http://schemas.openxmlformats.org/markup-compatibility/2006">
      <mc:Choice xmlns:xdr14="http://schemas.microsoft.com/office/excel/2010/spreadsheetDrawing" Requires="xdr14">
        <xdr:contentPart xmlns:r="http://schemas.openxmlformats.org/officeDocument/2006/relationships" r:id="rId33">
          <xdr14:nvContentPartPr>
            <xdr14:cNvPr id="21" name="Ink 28">
              <a:extLst>
                <a:ext uri="{FF2B5EF4-FFF2-40B4-BE49-F238E27FC236}">
                  <a16:creationId xmlns:a16="http://schemas.microsoft.com/office/drawing/2014/main" id="{8D680837-47B7-48A9-B98E-B58E8071C68E}"/>
                </a:ext>
              </a:extLst>
            </xdr14:cNvPr>
            <xdr14:cNvContentPartPr>
              <a14:cpLocks xmlns:a14="http://schemas.microsoft.com/office/drawing/2010/main" noRot="1" noChangeAspect="1" noEditPoints="1" noChangeArrowheads="1" noChangeShapeType="1"/>
            </xdr14:cNvContentPartPr>
          </xdr14:nvContentPartPr>
          <xdr14:nvPr macro=""/>
          <xdr14:xfrm>
            <a:off x="6219825" y="3581400"/>
            <a:ext cx="9525" cy="104775"/>
          </xdr14:xfrm>
        </xdr:contentPart>
      </mc:Choice>
      <mc:Fallback>
        <xdr:pic>
          <xdr:nvPicPr>
            <xdr:cNvPr id="21" name="Ink 28">
              <a:extLst>
                <a:ext uri="{FF2B5EF4-FFF2-40B4-BE49-F238E27FC236}">
                  <a16:creationId xmlns:a16="http://schemas.microsoft.com/office/drawing/2014/main" id="{8D680837-47B7-48A9-B98E-B58E8071C68E}"/>
                </a:ext>
              </a:extLst>
            </xdr:cNvPr>
            <xdr:cNvPicPr>
              <a:picLocks noRot="1" noChangeAspect="1" noEditPoints="1" noChangeArrowheads="1" noChangeShapeType="1"/>
            </xdr:cNvPicPr>
          </xdr:nvPicPr>
          <xdr:blipFill>
            <a:blip xmlns:r="http://schemas.openxmlformats.org/officeDocument/2006/relationships" r:embed="rId34"/>
            <a:stretch>
              <a:fillRect/>
            </a:stretch>
          </xdr:blipFill>
          <xdr:spPr>
            <a:xfrm>
              <a:off x="6213231" y="3574919"/>
              <a:ext cx="21981" cy="117017"/>
            </a:xfrm>
            <a:prstGeom prst="rect">
              <a:avLst/>
            </a:prstGeom>
          </xdr:spPr>
        </xdr:pic>
      </mc:Fallback>
    </mc:AlternateContent>
    <xdr:clientData/>
  </xdr:twoCellAnchor>
  <xdr:twoCellAnchor>
    <xdr:from>
      <xdr:col>10</xdr:col>
      <xdr:colOff>323850</xdr:colOff>
      <xdr:row>20</xdr:row>
      <xdr:rowOff>142875</xdr:rowOff>
    </xdr:from>
    <xdr:to>
      <xdr:col>10</xdr:col>
      <xdr:colOff>409575</xdr:colOff>
      <xdr:row>21</xdr:row>
      <xdr:rowOff>123825</xdr:rowOff>
    </xdr:to>
    <mc:AlternateContent xmlns:mc="http://schemas.openxmlformats.org/markup-compatibility/2006">
      <mc:Choice xmlns:xdr14="http://schemas.microsoft.com/office/excel/2010/spreadsheetDrawing" Requires="xdr14">
        <xdr:contentPart xmlns:r="http://schemas.openxmlformats.org/officeDocument/2006/relationships" r:id="rId35">
          <xdr14:nvContentPartPr>
            <xdr14:cNvPr id="22" name="Ink 29">
              <a:extLst>
                <a:ext uri="{FF2B5EF4-FFF2-40B4-BE49-F238E27FC236}">
                  <a16:creationId xmlns:a16="http://schemas.microsoft.com/office/drawing/2014/main" id="{8D148AFE-DF0C-402F-BE5D-50E4B644DE24}"/>
                </a:ext>
              </a:extLst>
            </xdr14:cNvPr>
            <xdr14:cNvContentPartPr>
              <a14:cpLocks xmlns:a14="http://schemas.microsoft.com/office/drawing/2010/main" noRot="1" noChangeAspect="1" noEditPoints="1" noChangeArrowheads="1" noChangeShapeType="1"/>
            </xdr14:cNvContentPartPr>
          </xdr14:nvContentPartPr>
          <xdr14:nvPr macro=""/>
          <xdr14:xfrm>
            <a:off x="6315075" y="3533775"/>
            <a:ext cx="85725" cy="142875"/>
          </xdr14:xfrm>
        </xdr:contentPart>
      </mc:Choice>
      <mc:Fallback>
        <xdr:pic>
          <xdr:nvPicPr>
            <xdr:cNvPr id="22" name="Ink 29">
              <a:extLst>
                <a:ext uri="{FF2B5EF4-FFF2-40B4-BE49-F238E27FC236}">
                  <a16:creationId xmlns:a16="http://schemas.microsoft.com/office/drawing/2014/main" id="{8D148AFE-DF0C-402F-BE5D-50E4B644DE24}"/>
                </a:ext>
              </a:extLst>
            </xdr:cNvPr>
            <xdr:cNvPicPr>
              <a:picLocks noRot="1" noChangeAspect="1" noEditPoints="1" noChangeArrowheads="1" noChangeShapeType="1"/>
            </xdr:cNvPicPr>
          </xdr:nvPicPr>
          <xdr:blipFill>
            <a:blip xmlns:r="http://schemas.openxmlformats.org/officeDocument/2006/relationships" r:embed="rId36"/>
            <a:stretch>
              <a:fillRect/>
            </a:stretch>
          </xdr:blipFill>
          <xdr:spPr>
            <a:xfrm>
              <a:off x="6308619" y="3527297"/>
              <a:ext cx="97920" cy="155111"/>
            </a:xfrm>
            <a:prstGeom prst="rect">
              <a:avLst/>
            </a:prstGeom>
          </xdr:spPr>
        </xdr:pic>
      </mc:Fallback>
    </mc:AlternateContent>
    <xdr:clientData/>
  </xdr:twoCellAnchor>
  <xdr:twoCellAnchor>
    <xdr:from>
      <xdr:col>10</xdr:col>
      <xdr:colOff>295275</xdr:colOff>
      <xdr:row>8</xdr:row>
      <xdr:rowOff>9525</xdr:rowOff>
    </xdr:from>
    <xdr:to>
      <xdr:col>13</xdr:col>
      <xdr:colOff>200025</xdr:colOff>
      <xdr:row>11</xdr:row>
      <xdr:rowOff>76200</xdr:rowOff>
    </xdr:to>
    <mc:AlternateContent xmlns:mc="http://schemas.openxmlformats.org/markup-compatibility/2006">
      <mc:Choice xmlns:xdr14="http://schemas.microsoft.com/office/excel/2010/spreadsheetDrawing" Requires="xdr14">
        <xdr:contentPart xmlns:r="http://schemas.openxmlformats.org/officeDocument/2006/relationships" r:id="rId37">
          <xdr14:nvContentPartPr>
            <xdr14:cNvPr id="23" name="Ink 31">
              <a:extLst>
                <a:ext uri="{FF2B5EF4-FFF2-40B4-BE49-F238E27FC236}">
                  <a16:creationId xmlns:a16="http://schemas.microsoft.com/office/drawing/2014/main" id="{D263F92B-B153-4966-852F-1F4B3FA71A1A}"/>
                </a:ext>
              </a:extLst>
            </xdr14:cNvPr>
            <xdr14:cNvContentPartPr>
              <a14:cpLocks xmlns:a14="http://schemas.microsoft.com/office/drawing/2010/main" noRot="1" noChangeAspect="1" noEditPoints="1" noChangeArrowheads="1" noChangeShapeType="1"/>
            </xdr14:cNvContentPartPr>
          </xdr14:nvContentPartPr>
          <xdr14:nvPr macro=""/>
          <xdr14:xfrm>
            <a:off x="6286500" y="1457325"/>
            <a:ext cx="1733550" cy="552450"/>
          </xdr14:xfrm>
        </xdr:contentPart>
      </mc:Choice>
      <mc:Fallback>
        <xdr:pic>
          <xdr:nvPicPr>
            <xdr:cNvPr id="23" name="Ink 31">
              <a:extLst>
                <a:ext uri="{FF2B5EF4-FFF2-40B4-BE49-F238E27FC236}">
                  <a16:creationId xmlns:a16="http://schemas.microsoft.com/office/drawing/2014/main" id="{D263F92B-B153-4966-852F-1F4B3FA71A1A}"/>
                </a:ext>
              </a:extLst>
            </xdr:cNvPr>
            <xdr:cNvPicPr>
              <a:picLocks noRot="1" noChangeAspect="1" noEditPoints="1" noChangeArrowheads="1" noChangeShapeType="1"/>
            </xdr:cNvPicPr>
          </xdr:nvPicPr>
          <xdr:blipFill>
            <a:blip xmlns:r="http://schemas.openxmlformats.org/officeDocument/2006/relationships" r:embed="rId38"/>
            <a:stretch>
              <a:fillRect/>
            </a:stretch>
          </xdr:blipFill>
          <xdr:spPr>
            <a:xfrm>
              <a:off x="6280019" y="1450847"/>
              <a:ext cx="1745791" cy="564687"/>
            </a:xfrm>
            <a:prstGeom prst="rect">
              <a:avLst/>
            </a:prstGeom>
          </xdr:spPr>
        </xdr:pic>
      </mc:Fallback>
    </mc:AlternateContent>
    <xdr:clientData/>
  </xdr:twoCellAnchor>
  <xdr:twoCellAnchor>
    <xdr:from>
      <xdr:col>9</xdr:col>
      <xdr:colOff>95250</xdr:colOff>
      <xdr:row>23</xdr:row>
      <xdr:rowOff>85725</xdr:rowOff>
    </xdr:from>
    <xdr:to>
      <xdr:col>9</xdr:col>
      <xdr:colOff>190500</xdr:colOff>
      <xdr:row>24</xdr:row>
      <xdr:rowOff>76200</xdr:rowOff>
    </xdr:to>
    <mc:AlternateContent xmlns:mc="http://schemas.openxmlformats.org/markup-compatibility/2006">
      <mc:Choice xmlns:xdr14="http://schemas.microsoft.com/office/excel/2010/spreadsheetDrawing" Requires="xdr14">
        <xdr:contentPart xmlns:r="http://schemas.openxmlformats.org/officeDocument/2006/relationships" r:id="rId39">
          <xdr14:nvContentPartPr>
            <xdr14:cNvPr id="24" name="Ink 33">
              <a:extLst>
                <a:ext uri="{FF2B5EF4-FFF2-40B4-BE49-F238E27FC236}">
                  <a16:creationId xmlns:a16="http://schemas.microsoft.com/office/drawing/2014/main" id="{5FCFB6B8-EAF2-4CF2-AF46-CB00ACF09A2B}"/>
                </a:ext>
              </a:extLst>
            </xdr14:cNvPr>
            <xdr14:cNvContentPartPr>
              <a14:cpLocks xmlns:a14="http://schemas.microsoft.com/office/drawing/2010/main" noRot="1" noChangeAspect="1" noEditPoints="1" noChangeArrowheads="1" noChangeShapeType="1"/>
            </xdr14:cNvContentPartPr>
          </xdr14:nvContentPartPr>
          <xdr14:nvPr macro=""/>
          <xdr14:xfrm>
            <a:off x="5476875" y="3962400"/>
            <a:ext cx="95250" cy="152400"/>
          </xdr14:xfrm>
        </xdr:contentPart>
      </mc:Choice>
      <mc:Fallback>
        <xdr:pic>
          <xdr:nvPicPr>
            <xdr:cNvPr id="24" name="Ink 33">
              <a:extLst>
                <a:ext uri="{FF2B5EF4-FFF2-40B4-BE49-F238E27FC236}">
                  <a16:creationId xmlns:a16="http://schemas.microsoft.com/office/drawing/2014/main" id="{5FCFB6B8-EAF2-4CF2-AF46-CB00ACF09A2B}"/>
                </a:ext>
              </a:extLst>
            </xdr:cNvPr>
            <xdr:cNvPicPr>
              <a:picLocks noRot="1" noChangeAspect="1" noEditPoints="1" noChangeArrowheads="1" noChangeShapeType="1"/>
            </xdr:cNvPicPr>
          </xdr:nvPicPr>
          <xdr:blipFill>
            <a:blip xmlns:r="http://schemas.openxmlformats.org/officeDocument/2006/relationships" r:embed="rId40"/>
            <a:stretch>
              <a:fillRect/>
            </a:stretch>
          </xdr:blipFill>
          <xdr:spPr>
            <a:xfrm>
              <a:off x="5470405" y="3955915"/>
              <a:ext cx="107471" cy="164650"/>
            </a:xfrm>
            <a:prstGeom prst="rect">
              <a:avLst/>
            </a:prstGeom>
          </xdr:spPr>
        </xdr:pic>
      </mc:Fallback>
    </mc:AlternateContent>
    <xdr:clientData/>
  </xdr:twoCellAnchor>
  <xdr:twoCellAnchor>
    <xdr:from>
      <xdr:col>9</xdr:col>
      <xdr:colOff>304800</xdr:colOff>
      <xdr:row>22</xdr:row>
      <xdr:rowOff>133350</xdr:rowOff>
    </xdr:from>
    <xdr:to>
      <xdr:col>10</xdr:col>
      <xdr:colOff>152400</xdr:colOff>
      <xdr:row>24</xdr:row>
      <xdr:rowOff>9525</xdr:rowOff>
    </xdr:to>
    <mc:AlternateContent xmlns:mc="http://schemas.openxmlformats.org/markup-compatibility/2006">
      <mc:Choice xmlns:xdr14="http://schemas.microsoft.com/office/excel/2010/spreadsheetDrawing" Requires="xdr14">
        <xdr:contentPart xmlns:r="http://schemas.openxmlformats.org/officeDocument/2006/relationships" r:id="rId41">
          <xdr14:nvContentPartPr>
            <xdr14:cNvPr id="25" name="Ink 34">
              <a:extLst>
                <a:ext uri="{FF2B5EF4-FFF2-40B4-BE49-F238E27FC236}">
                  <a16:creationId xmlns:a16="http://schemas.microsoft.com/office/drawing/2014/main" id="{34F4A580-4531-43F3-9DFE-08B22D27A31B}"/>
                </a:ext>
              </a:extLst>
            </xdr14:cNvPr>
            <xdr14:cNvContentPartPr>
              <a14:cpLocks xmlns:a14="http://schemas.microsoft.com/office/drawing/2010/main" noRot="1" noChangeAspect="1" noEditPoints="1" noChangeArrowheads="1" noChangeShapeType="1"/>
            </xdr14:cNvContentPartPr>
          </xdr14:nvContentPartPr>
          <xdr14:nvPr macro=""/>
          <xdr14:xfrm>
            <a:off x="5686425" y="3848100"/>
            <a:ext cx="457200" cy="200025"/>
          </xdr14:xfrm>
        </xdr:contentPart>
      </mc:Choice>
      <mc:Fallback>
        <xdr:pic>
          <xdr:nvPicPr>
            <xdr:cNvPr id="25" name="Ink 34">
              <a:extLst>
                <a:ext uri="{FF2B5EF4-FFF2-40B4-BE49-F238E27FC236}">
                  <a16:creationId xmlns:a16="http://schemas.microsoft.com/office/drawing/2014/main" id="{34F4A580-4531-43F3-9DFE-08B22D27A31B}"/>
                </a:ext>
              </a:extLst>
            </xdr:cNvPr>
            <xdr:cNvPicPr>
              <a:picLocks noRot="1" noChangeAspect="1" noEditPoints="1" noChangeArrowheads="1" noChangeShapeType="1"/>
            </xdr:cNvPicPr>
          </xdr:nvPicPr>
          <xdr:blipFill>
            <a:blip xmlns:r="http://schemas.openxmlformats.org/officeDocument/2006/relationships" r:embed="rId42"/>
            <a:stretch>
              <a:fillRect/>
            </a:stretch>
          </xdr:blipFill>
          <xdr:spPr>
            <a:xfrm>
              <a:off x="5679945" y="3841624"/>
              <a:ext cx="469440" cy="212257"/>
            </a:xfrm>
            <a:prstGeom prst="rect">
              <a:avLst/>
            </a:prstGeom>
          </xdr:spPr>
        </xdr:pic>
      </mc:Fallback>
    </mc:AlternateContent>
    <xdr:clientData/>
  </xdr:twoCellAnchor>
  <xdr:twoCellAnchor>
    <xdr:from>
      <xdr:col>10</xdr:col>
      <xdr:colOff>314325</xdr:colOff>
      <xdr:row>22</xdr:row>
      <xdr:rowOff>66675</xdr:rowOff>
    </xdr:from>
    <xdr:to>
      <xdr:col>11</xdr:col>
      <xdr:colOff>361950</xdr:colOff>
      <xdr:row>24</xdr:row>
      <xdr:rowOff>85725</xdr:rowOff>
    </xdr:to>
    <mc:AlternateContent xmlns:mc="http://schemas.openxmlformats.org/markup-compatibility/2006">
      <mc:Choice xmlns:xdr14="http://schemas.microsoft.com/office/excel/2010/spreadsheetDrawing" Requires="xdr14">
        <xdr:contentPart xmlns:r="http://schemas.openxmlformats.org/officeDocument/2006/relationships" r:id="rId43">
          <xdr14:nvContentPartPr>
            <xdr14:cNvPr id="26" name="Ink 35">
              <a:extLst>
                <a:ext uri="{FF2B5EF4-FFF2-40B4-BE49-F238E27FC236}">
                  <a16:creationId xmlns:a16="http://schemas.microsoft.com/office/drawing/2014/main" id="{7BB248E8-15F5-4379-84B8-594CB8F6E238}"/>
                </a:ext>
              </a:extLst>
            </xdr14:cNvPr>
            <xdr14:cNvContentPartPr>
              <a14:cpLocks xmlns:a14="http://schemas.microsoft.com/office/drawing/2010/main" noRot="1" noChangeAspect="1" noEditPoints="1" noChangeArrowheads="1" noChangeShapeType="1"/>
            </xdr14:cNvContentPartPr>
          </xdr14:nvContentPartPr>
          <xdr14:nvPr macro=""/>
          <xdr14:xfrm>
            <a:off x="6305550" y="3781425"/>
            <a:ext cx="657225" cy="342900"/>
          </xdr14:xfrm>
        </xdr:contentPart>
      </mc:Choice>
      <mc:Fallback>
        <xdr:pic>
          <xdr:nvPicPr>
            <xdr:cNvPr id="26" name="Ink 35">
              <a:extLst>
                <a:ext uri="{FF2B5EF4-FFF2-40B4-BE49-F238E27FC236}">
                  <a16:creationId xmlns:a16="http://schemas.microsoft.com/office/drawing/2014/main" id="{7BB248E8-15F5-4379-84B8-594CB8F6E238}"/>
                </a:ext>
              </a:extLst>
            </xdr:cNvPr>
            <xdr:cNvPicPr>
              <a:picLocks noRot="1" noChangeAspect="1" noEditPoints="1" noChangeArrowheads="1" noChangeShapeType="1"/>
            </xdr:cNvPicPr>
          </xdr:nvPicPr>
          <xdr:blipFill>
            <a:blip xmlns:r="http://schemas.openxmlformats.org/officeDocument/2006/relationships" r:embed="rId44"/>
            <a:stretch>
              <a:fillRect/>
            </a:stretch>
          </xdr:blipFill>
          <xdr:spPr>
            <a:xfrm>
              <a:off x="6299071" y="3774948"/>
              <a:ext cx="669462" cy="355134"/>
            </a:xfrm>
            <a:prstGeom prst="rect">
              <a:avLst/>
            </a:prstGeom>
          </xdr:spPr>
        </xdr:pic>
      </mc:Fallback>
    </mc:AlternateContent>
    <xdr:clientData/>
  </xdr:twoCellAnchor>
  <xdr:twoCellAnchor>
    <xdr:from>
      <xdr:col>11</xdr:col>
      <xdr:colOff>485775</xdr:colOff>
      <xdr:row>22</xdr:row>
      <xdr:rowOff>133350</xdr:rowOff>
    </xdr:from>
    <xdr:to>
      <xdr:col>11</xdr:col>
      <xdr:colOff>542925</xdr:colOff>
      <xdr:row>23</xdr:row>
      <xdr:rowOff>38100</xdr:rowOff>
    </xdr:to>
    <mc:AlternateContent xmlns:mc="http://schemas.openxmlformats.org/markup-compatibility/2006">
      <mc:Choice xmlns:xdr14="http://schemas.microsoft.com/office/excel/2010/spreadsheetDrawing" Requires="xdr14">
        <xdr:contentPart xmlns:r="http://schemas.openxmlformats.org/officeDocument/2006/relationships" r:id="rId45">
          <xdr14:nvContentPartPr>
            <xdr14:cNvPr id="27" name="Ink 36">
              <a:extLst>
                <a:ext uri="{FF2B5EF4-FFF2-40B4-BE49-F238E27FC236}">
                  <a16:creationId xmlns:a16="http://schemas.microsoft.com/office/drawing/2014/main" id="{BEEAA477-DC27-49AA-B329-782205E3A8FC}"/>
                </a:ext>
              </a:extLst>
            </xdr14:cNvPr>
            <xdr14:cNvContentPartPr>
              <a14:cpLocks xmlns:a14="http://schemas.microsoft.com/office/drawing/2010/main" noRot="1" noChangeAspect="1" noEditPoints="1" noChangeArrowheads="1" noChangeShapeType="1"/>
            </xdr14:cNvContentPartPr>
          </xdr14:nvContentPartPr>
          <xdr14:nvPr macro=""/>
          <xdr14:xfrm>
            <a:off x="7086600" y="3848100"/>
            <a:ext cx="57150" cy="66675"/>
          </xdr14:xfrm>
        </xdr:contentPart>
      </mc:Choice>
      <mc:Fallback>
        <xdr:pic>
          <xdr:nvPicPr>
            <xdr:cNvPr id="27" name="Ink 36">
              <a:extLst>
                <a:ext uri="{FF2B5EF4-FFF2-40B4-BE49-F238E27FC236}">
                  <a16:creationId xmlns:a16="http://schemas.microsoft.com/office/drawing/2014/main" id="{BEEAA477-DC27-49AA-B329-782205E3A8FC}"/>
                </a:ext>
              </a:extLst>
            </xdr:cNvPr>
            <xdr:cNvPicPr>
              <a:picLocks noRot="1" noChangeAspect="1" noEditPoints="1" noChangeArrowheads="1" noChangeShapeType="1"/>
            </xdr:cNvPicPr>
          </xdr:nvPicPr>
          <xdr:blipFill>
            <a:blip xmlns:r="http://schemas.openxmlformats.org/officeDocument/2006/relationships" r:embed="rId46"/>
            <a:stretch>
              <a:fillRect/>
            </a:stretch>
          </xdr:blipFill>
          <xdr:spPr>
            <a:xfrm>
              <a:off x="7080130" y="3841613"/>
              <a:ext cx="69371" cy="78929"/>
            </a:xfrm>
            <a:prstGeom prst="rect">
              <a:avLst/>
            </a:prstGeom>
          </xdr:spPr>
        </xdr:pic>
      </mc:Fallback>
    </mc:AlternateContent>
    <xdr:clientData/>
  </xdr:twoCellAnchor>
  <xdr:twoCellAnchor>
    <xdr:from>
      <xdr:col>12</xdr:col>
      <xdr:colOff>85725</xdr:colOff>
      <xdr:row>22</xdr:row>
      <xdr:rowOff>85725</xdr:rowOff>
    </xdr:from>
    <xdr:to>
      <xdr:col>12</xdr:col>
      <xdr:colOff>152400</xdr:colOff>
      <xdr:row>23</xdr:row>
      <xdr:rowOff>85725</xdr:rowOff>
    </xdr:to>
    <mc:AlternateContent xmlns:mc="http://schemas.openxmlformats.org/markup-compatibility/2006">
      <mc:Choice xmlns:xdr14="http://schemas.microsoft.com/office/excel/2010/spreadsheetDrawing" Requires="xdr14">
        <xdr:contentPart xmlns:r="http://schemas.openxmlformats.org/officeDocument/2006/relationships" r:id="rId47">
          <xdr14:nvContentPartPr>
            <xdr14:cNvPr id="28" name="Ink 37">
              <a:extLst>
                <a:ext uri="{FF2B5EF4-FFF2-40B4-BE49-F238E27FC236}">
                  <a16:creationId xmlns:a16="http://schemas.microsoft.com/office/drawing/2014/main" id="{30507C3C-648F-4BA3-8504-685F047FC60F}"/>
                </a:ext>
              </a:extLst>
            </xdr14:cNvPr>
            <xdr14:cNvContentPartPr>
              <a14:cpLocks xmlns:a14="http://schemas.microsoft.com/office/drawing/2010/main" noRot="1" noChangeAspect="1" noEditPoints="1" noChangeArrowheads="1" noChangeShapeType="1"/>
            </xdr14:cNvContentPartPr>
          </xdr14:nvContentPartPr>
          <xdr14:nvPr macro=""/>
          <xdr14:xfrm>
            <a:off x="7296150" y="3800475"/>
            <a:ext cx="66675" cy="161925"/>
          </xdr14:xfrm>
        </xdr:contentPart>
      </mc:Choice>
      <mc:Fallback>
        <xdr:pic>
          <xdr:nvPicPr>
            <xdr:cNvPr id="28" name="Ink 37">
              <a:extLst>
                <a:ext uri="{FF2B5EF4-FFF2-40B4-BE49-F238E27FC236}">
                  <a16:creationId xmlns:a16="http://schemas.microsoft.com/office/drawing/2014/main" id="{30507C3C-648F-4BA3-8504-685F047FC60F}"/>
                </a:ext>
              </a:extLst>
            </xdr:cNvPr>
            <xdr:cNvPicPr>
              <a:picLocks noRot="1" noChangeAspect="1" noEditPoints="1" noChangeArrowheads="1" noChangeShapeType="1"/>
            </xdr:cNvPicPr>
          </xdr:nvPicPr>
          <xdr:blipFill>
            <a:blip xmlns:r="http://schemas.openxmlformats.org/officeDocument/2006/relationships" r:embed="rId48"/>
            <a:stretch>
              <a:fillRect/>
            </a:stretch>
          </xdr:blipFill>
          <xdr:spPr>
            <a:xfrm>
              <a:off x="7289663" y="3793998"/>
              <a:ext cx="78929" cy="174159"/>
            </a:xfrm>
            <a:prstGeom prst="rect">
              <a:avLst/>
            </a:prstGeom>
          </xdr:spPr>
        </xdr:pic>
      </mc:Fallback>
    </mc:AlternateContent>
    <xdr:clientData/>
  </xdr:twoCellAnchor>
  <xdr:twoCellAnchor>
    <xdr:from>
      <xdr:col>12</xdr:col>
      <xdr:colOff>266700</xdr:colOff>
      <xdr:row>22</xdr:row>
      <xdr:rowOff>76200</xdr:rowOff>
    </xdr:from>
    <xdr:to>
      <xdr:col>13</xdr:col>
      <xdr:colOff>447675</xdr:colOff>
      <xdr:row>23</xdr:row>
      <xdr:rowOff>66675</xdr:rowOff>
    </xdr:to>
    <mc:AlternateContent xmlns:mc="http://schemas.openxmlformats.org/markup-compatibility/2006">
      <mc:Choice xmlns:xdr14="http://schemas.microsoft.com/office/excel/2010/spreadsheetDrawing" Requires="xdr14">
        <xdr:contentPart xmlns:r="http://schemas.openxmlformats.org/officeDocument/2006/relationships" r:id="rId49">
          <xdr14:nvContentPartPr>
            <xdr14:cNvPr id="29" name="Ink 38">
              <a:extLst>
                <a:ext uri="{FF2B5EF4-FFF2-40B4-BE49-F238E27FC236}">
                  <a16:creationId xmlns:a16="http://schemas.microsoft.com/office/drawing/2014/main" id="{CAF539DF-55CB-4867-8C9E-97E88AEFF3EC}"/>
                </a:ext>
              </a:extLst>
            </xdr14:cNvPr>
            <xdr14:cNvContentPartPr>
              <a14:cpLocks xmlns:a14="http://schemas.microsoft.com/office/drawing/2010/main" noRot="1" noChangeAspect="1" noEditPoints="1" noChangeArrowheads="1" noChangeShapeType="1"/>
            </xdr14:cNvContentPartPr>
          </xdr14:nvContentPartPr>
          <xdr14:nvPr macro=""/>
          <xdr14:xfrm>
            <a:off x="7477125" y="3790950"/>
            <a:ext cx="790575" cy="152400"/>
          </xdr14:xfrm>
        </xdr:contentPart>
      </mc:Choice>
      <mc:Fallback>
        <xdr:pic>
          <xdr:nvPicPr>
            <xdr:cNvPr id="29" name="Ink 38">
              <a:extLst>
                <a:ext uri="{FF2B5EF4-FFF2-40B4-BE49-F238E27FC236}">
                  <a16:creationId xmlns:a16="http://schemas.microsoft.com/office/drawing/2014/main" id="{CAF539DF-55CB-4867-8C9E-97E88AEFF3EC}"/>
                </a:ext>
              </a:extLst>
            </xdr:cNvPr>
            <xdr:cNvPicPr>
              <a:picLocks noRot="1" noChangeAspect="1" noEditPoints="1" noChangeArrowheads="1" noChangeShapeType="1"/>
            </xdr:cNvPicPr>
          </xdr:nvPicPr>
          <xdr:blipFill>
            <a:blip xmlns:r="http://schemas.openxmlformats.org/officeDocument/2006/relationships" r:embed="rId50"/>
            <a:stretch>
              <a:fillRect/>
            </a:stretch>
          </xdr:blipFill>
          <xdr:spPr>
            <a:xfrm>
              <a:off x="7470645" y="3784465"/>
              <a:ext cx="802815" cy="164650"/>
            </a:xfrm>
            <a:prstGeom prst="rect">
              <a:avLst/>
            </a:prstGeom>
          </xdr:spPr>
        </xdr:pic>
      </mc:Fallback>
    </mc:AlternateContent>
    <xdr:clientData/>
  </xdr:twoCellAnchor>
  <xdr:twoCellAnchor>
    <xdr:from>
      <xdr:col>11</xdr:col>
      <xdr:colOff>523875</xdr:colOff>
      <xdr:row>24</xdr:row>
      <xdr:rowOff>123825</xdr:rowOff>
    </xdr:from>
    <xdr:to>
      <xdr:col>12</xdr:col>
      <xdr:colOff>0</xdr:colOff>
      <xdr:row>25</xdr:row>
      <xdr:rowOff>28575</xdr:rowOff>
    </xdr:to>
    <mc:AlternateContent xmlns:mc="http://schemas.openxmlformats.org/markup-compatibility/2006">
      <mc:Choice xmlns:xdr14="http://schemas.microsoft.com/office/excel/2010/spreadsheetDrawing" Requires="xdr14">
        <xdr:contentPart xmlns:r="http://schemas.openxmlformats.org/officeDocument/2006/relationships" r:id="rId51">
          <xdr14:nvContentPartPr>
            <xdr14:cNvPr id="30" name="Ink 39">
              <a:extLst>
                <a:ext uri="{FF2B5EF4-FFF2-40B4-BE49-F238E27FC236}">
                  <a16:creationId xmlns:a16="http://schemas.microsoft.com/office/drawing/2014/main" id="{E2668DB5-96B5-490D-B991-EB65AD00E08D}"/>
                </a:ext>
              </a:extLst>
            </xdr14:cNvPr>
            <xdr14:cNvContentPartPr>
              <a14:cpLocks xmlns:a14="http://schemas.microsoft.com/office/drawing/2010/main" noRot="1" noChangeAspect="1" noEditPoints="1" noChangeArrowheads="1" noChangeShapeType="1"/>
            </xdr14:cNvContentPartPr>
          </xdr14:nvContentPartPr>
          <xdr14:nvPr macro=""/>
          <xdr14:xfrm>
            <a:off x="7124700" y="4162425"/>
            <a:ext cx="85725" cy="66675"/>
          </xdr14:xfrm>
        </xdr:contentPart>
      </mc:Choice>
      <mc:Fallback>
        <xdr:pic>
          <xdr:nvPicPr>
            <xdr:cNvPr id="30" name="Ink 39">
              <a:extLst>
                <a:ext uri="{FF2B5EF4-FFF2-40B4-BE49-F238E27FC236}">
                  <a16:creationId xmlns:a16="http://schemas.microsoft.com/office/drawing/2014/main" id="{E2668DB5-96B5-490D-B991-EB65AD00E08D}"/>
                </a:ext>
              </a:extLst>
            </xdr:cNvPr>
            <xdr:cNvPicPr>
              <a:picLocks noRot="1" noChangeAspect="1" noEditPoints="1" noChangeArrowheads="1" noChangeShapeType="1"/>
            </xdr:cNvPicPr>
          </xdr:nvPicPr>
          <xdr:blipFill>
            <a:blip xmlns:r="http://schemas.openxmlformats.org/officeDocument/2006/relationships" r:embed="rId52"/>
            <a:stretch>
              <a:fillRect/>
            </a:stretch>
          </xdr:blipFill>
          <xdr:spPr>
            <a:xfrm>
              <a:off x="7118217" y="4155938"/>
              <a:ext cx="97971" cy="78929"/>
            </a:xfrm>
            <a:prstGeom prst="rect">
              <a:avLst/>
            </a:prstGeom>
          </xdr:spPr>
        </xdr:pic>
      </mc:Fallback>
    </mc:AlternateContent>
    <xdr:clientData/>
  </xdr:twoCellAnchor>
  <xdr:twoCellAnchor>
    <xdr:from>
      <xdr:col>12</xdr:col>
      <xdr:colOff>114300</xdr:colOff>
      <xdr:row>25</xdr:row>
      <xdr:rowOff>47625</xdr:rowOff>
    </xdr:from>
    <xdr:to>
      <xdr:col>12</xdr:col>
      <xdr:colOff>123825</xdr:colOff>
      <xdr:row>25</xdr:row>
      <xdr:rowOff>57150</xdr:rowOff>
    </xdr:to>
    <mc:AlternateContent xmlns:mc="http://schemas.openxmlformats.org/markup-compatibility/2006">
      <mc:Choice xmlns:xdr14="http://schemas.microsoft.com/office/excel/2010/spreadsheetDrawing" Requires="xdr14">
        <xdr:contentPart xmlns:r="http://schemas.openxmlformats.org/officeDocument/2006/relationships" r:id="rId53">
          <xdr14:nvContentPartPr>
            <xdr14:cNvPr id="31" name="Ink 40">
              <a:extLst>
                <a:ext uri="{FF2B5EF4-FFF2-40B4-BE49-F238E27FC236}">
                  <a16:creationId xmlns:a16="http://schemas.microsoft.com/office/drawing/2014/main" id="{D3A4891D-DAFA-4F22-9F12-8C149D2B17F4}"/>
                </a:ext>
              </a:extLst>
            </xdr14:cNvPr>
            <xdr14:cNvContentPartPr>
              <a14:cpLocks xmlns:a14="http://schemas.microsoft.com/office/drawing/2010/main" noRot="1" noChangeAspect="1" noEditPoints="1" noChangeArrowheads="1" noChangeShapeType="1"/>
            </xdr14:cNvContentPartPr>
          </xdr14:nvContentPartPr>
          <xdr14:nvPr macro=""/>
          <xdr14:xfrm>
            <a:off x="7324725" y="4248150"/>
            <a:ext cx="9525" cy="9525"/>
          </xdr14:xfrm>
        </xdr:contentPart>
      </mc:Choice>
      <mc:Fallback>
        <xdr:pic>
          <xdr:nvPicPr>
            <xdr:cNvPr id="31" name="Ink 40">
              <a:extLst>
                <a:ext uri="{FF2B5EF4-FFF2-40B4-BE49-F238E27FC236}">
                  <a16:creationId xmlns:a16="http://schemas.microsoft.com/office/drawing/2014/main" id="{D3A4891D-DAFA-4F22-9F12-8C149D2B17F4}"/>
                </a:ext>
              </a:extLst>
            </xdr:cNvPr>
            <xdr:cNvPicPr>
              <a:picLocks noRot="1" noChangeAspect="1" noEditPoints="1" noChangeArrowheads="1" noChangeShapeType="1"/>
            </xdr:cNvPicPr>
          </xdr:nvPicPr>
          <xdr:blipFill>
            <a:blip xmlns:r="http://schemas.openxmlformats.org/officeDocument/2006/relationships" r:embed="rId54"/>
            <a:stretch>
              <a:fillRect/>
            </a:stretch>
          </xdr:blipFill>
          <xdr:spPr>
            <a:xfrm>
              <a:off x="7318131" y="4241556"/>
              <a:ext cx="21981" cy="21981"/>
            </a:xfrm>
            <a:prstGeom prst="rect">
              <a:avLst/>
            </a:prstGeom>
          </xdr:spPr>
        </xdr:pic>
      </mc:Fallback>
    </mc:AlternateContent>
    <xdr:clientData/>
  </xdr:twoCellAnchor>
  <xdr:twoCellAnchor>
    <xdr:from>
      <xdr:col>12</xdr:col>
      <xdr:colOff>200025</xdr:colOff>
      <xdr:row>24</xdr:row>
      <xdr:rowOff>95250</xdr:rowOff>
    </xdr:from>
    <xdr:to>
      <xdr:col>12</xdr:col>
      <xdr:colOff>209550</xdr:colOff>
      <xdr:row>25</xdr:row>
      <xdr:rowOff>57150</xdr:rowOff>
    </xdr:to>
    <mc:AlternateContent xmlns:mc="http://schemas.openxmlformats.org/markup-compatibility/2006">
      <mc:Choice xmlns:xdr14="http://schemas.microsoft.com/office/excel/2010/spreadsheetDrawing" Requires="xdr14">
        <xdr:contentPart xmlns:r="http://schemas.openxmlformats.org/officeDocument/2006/relationships" r:id="rId55">
          <xdr14:nvContentPartPr>
            <xdr14:cNvPr id="64512" name="Ink 41">
              <a:extLst>
                <a:ext uri="{FF2B5EF4-FFF2-40B4-BE49-F238E27FC236}">
                  <a16:creationId xmlns:a16="http://schemas.microsoft.com/office/drawing/2014/main" id="{3A89D03B-85C9-44DA-8C78-18353EF6A3B4}"/>
                </a:ext>
              </a:extLst>
            </xdr14:cNvPr>
            <xdr14:cNvContentPartPr>
              <a14:cpLocks xmlns:a14="http://schemas.microsoft.com/office/drawing/2010/main" noRot="1" noChangeAspect="1" noEditPoints="1" noChangeArrowheads="1" noChangeShapeType="1"/>
            </xdr14:cNvContentPartPr>
          </xdr14:nvContentPartPr>
          <xdr14:nvPr macro=""/>
          <xdr14:xfrm>
            <a:off x="7410450" y="4133850"/>
            <a:ext cx="9525" cy="123825"/>
          </xdr14:xfrm>
        </xdr:contentPart>
      </mc:Choice>
      <mc:Fallback>
        <xdr:pic>
          <xdr:nvPicPr>
            <xdr:cNvPr id="64512" name="Ink 41">
              <a:extLst>
                <a:ext uri="{FF2B5EF4-FFF2-40B4-BE49-F238E27FC236}">
                  <a16:creationId xmlns:a16="http://schemas.microsoft.com/office/drawing/2014/main" id="{3A89D03B-85C9-44DA-8C78-18353EF6A3B4}"/>
                </a:ext>
              </a:extLst>
            </xdr:cNvPr>
            <xdr:cNvPicPr>
              <a:picLocks noRot="1" noChangeAspect="1" noEditPoints="1" noChangeArrowheads="1" noChangeShapeType="1"/>
            </xdr:cNvPicPr>
          </xdr:nvPicPr>
          <xdr:blipFill>
            <a:blip xmlns:r="http://schemas.openxmlformats.org/officeDocument/2006/relationships" r:embed="rId56"/>
            <a:stretch>
              <a:fillRect/>
            </a:stretch>
          </xdr:blipFill>
          <xdr:spPr>
            <a:xfrm>
              <a:off x="7403856" y="4127371"/>
              <a:ext cx="21981" cy="136064"/>
            </a:xfrm>
            <a:prstGeom prst="rect">
              <a:avLst/>
            </a:prstGeom>
          </xdr:spPr>
        </xdr:pic>
      </mc:Fallback>
    </mc:AlternateContent>
    <xdr:clientData/>
  </xdr:twoCellAnchor>
  <xdr:twoCellAnchor>
    <xdr:from>
      <xdr:col>12</xdr:col>
      <xdr:colOff>304800</xdr:colOff>
      <xdr:row>24</xdr:row>
      <xdr:rowOff>57150</xdr:rowOff>
    </xdr:from>
    <xdr:to>
      <xdr:col>12</xdr:col>
      <xdr:colOff>552450</xdr:colOff>
      <xdr:row>25</xdr:row>
      <xdr:rowOff>66675</xdr:rowOff>
    </xdr:to>
    <mc:AlternateContent xmlns:mc="http://schemas.openxmlformats.org/markup-compatibility/2006">
      <mc:Choice xmlns:xdr14="http://schemas.microsoft.com/office/excel/2010/spreadsheetDrawing" Requires="xdr14">
        <xdr:contentPart xmlns:r="http://schemas.openxmlformats.org/officeDocument/2006/relationships" r:id="rId57">
          <xdr14:nvContentPartPr>
            <xdr14:cNvPr id="64515" name="Ink 42">
              <a:extLst>
                <a:ext uri="{FF2B5EF4-FFF2-40B4-BE49-F238E27FC236}">
                  <a16:creationId xmlns:a16="http://schemas.microsoft.com/office/drawing/2014/main" id="{FB68B2FF-83BA-4783-9A47-F20DCE829FB3}"/>
                </a:ext>
              </a:extLst>
            </xdr14:cNvPr>
            <xdr14:cNvContentPartPr>
              <a14:cpLocks xmlns:a14="http://schemas.microsoft.com/office/drawing/2010/main" noRot="1" noChangeAspect="1" noEditPoints="1" noChangeArrowheads="1" noChangeShapeType="1"/>
            </xdr14:cNvContentPartPr>
          </xdr14:nvContentPartPr>
          <xdr14:nvPr macro=""/>
          <xdr14:xfrm>
            <a:off x="7515225" y="4095750"/>
            <a:ext cx="247650" cy="171450"/>
          </xdr14:xfrm>
        </xdr:contentPart>
      </mc:Choice>
      <mc:Fallback>
        <xdr:pic>
          <xdr:nvPicPr>
            <xdr:cNvPr id="64515" name="Ink 42">
              <a:extLst>
                <a:ext uri="{FF2B5EF4-FFF2-40B4-BE49-F238E27FC236}">
                  <a16:creationId xmlns:a16="http://schemas.microsoft.com/office/drawing/2014/main" id="{FB68B2FF-83BA-4783-9A47-F20DCE829FB3}"/>
                </a:ext>
              </a:extLst>
            </xdr:cNvPr>
            <xdr:cNvPicPr>
              <a:picLocks noRot="1" noChangeAspect="1" noEditPoints="1" noChangeArrowheads="1" noChangeShapeType="1"/>
            </xdr:cNvPicPr>
          </xdr:nvPicPr>
          <xdr:blipFill>
            <a:blip xmlns:r="http://schemas.openxmlformats.org/officeDocument/2006/relationships" r:embed="rId58"/>
            <a:stretch>
              <a:fillRect/>
            </a:stretch>
          </xdr:blipFill>
          <xdr:spPr>
            <a:xfrm>
              <a:off x="7508746" y="4089267"/>
              <a:ext cx="259889" cy="183696"/>
            </a:xfrm>
            <a:prstGeom prst="rect">
              <a:avLst/>
            </a:prstGeom>
          </xdr:spPr>
        </xdr:pic>
      </mc:Fallback>
    </mc:AlternateContent>
    <xdr:clientData/>
  </xdr:twoCellAnchor>
  <xdr:twoCellAnchor>
    <xdr:from>
      <xdr:col>13</xdr:col>
      <xdr:colOff>28575</xdr:colOff>
      <xdr:row>24</xdr:row>
      <xdr:rowOff>66675</xdr:rowOff>
    </xdr:from>
    <xdr:to>
      <xdr:col>13</xdr:col>
      <xdr:colOff>95250</xdr:colOff>
      <xdr:row>25</xdr:row>
      <xdr:rowOff>76200</xdr:rowOff>
    </xdr:to>
    <mc:AlternateContent xmlns:mc="http://schemas.openxmlformats.org/markup-compatibility/2006">
      <mc:Choice xmlns:xdr14="http://schemas.microsoft.com/office/excel/2010/spreadsheetDrawing" Requires="xdr14">
        <xdr:contentPart xmlns:r="http://schemas.openxmlformats.org/officeDocument/2006/relationships" r:id="rId59">
          <xdr14:nvContentPartPr>
            <xdr14:cNvPr id="64516" name="Ink 43">
              <a:extLst>
                <a:ext uri="{FF2B5EF4-FFF2-40B4-BE49-F238E27FC236}">
                  <a16:creationId xmlns:a16="http://schemas.microsoft.com/office/drawing/2014/main" id="{7FB55A6F-7A7B-4199-A392-9E43C990EF70}"/>
                </a:ext>
              </a:extLst>
            </xdr14:cNvPr>
            <xdr14:cNvContentPartPr>
              <a14:cpLocks xmlns:a14="http://schemas.microsoft.com/office/drawing/2010/main" noRot="1" noChangeAspect="1" noEditPoints="1" noChangeArrowheads="1" noChangeShapeType="1"/>
            </xdr14:cNvContentPartPr>
          </xdr14:nvContentPartPr>
          <xdr14:nvPr macro=""/>
          <xdr14:xfrm>
            <a:off x="7848600" y="4105275"/>
            <a:ext cx="66675" cy="171450"/>
          </xdr14:xfrm>
        </xdr:contentPart>
      </mc:Choice>
      <mc:Fallback>
        <xdr:pic>
          <xdr:nvPicPr>
            <xdr:cNvPr id="64516" name="Ink 43">
              <a:extLst>
                <a:ext uri="{FF2B5EF4-FFF2-40B4-BE49-F238E27FC236}">
                  <a16:creationId xmlns:a16="http://schemas.microsoft.com/office/drawing/2014/main" id="{7FB55A6F-7A7B-4199-A392-9E43C990EF70}"/>
                </a:ext>
              </a:extLst>
            </xdr:cNvPr>
            <xdr:cNvPicPr>
              <a:picLocks noRot="1" noChangeAspect="1" noEditPoints="1" noChangeArrowheads="1" noChangeShapeType="1"/>
            </xdr:cNvPicPr>
          </xdr:nvPicPr>
          <xdr:blipFill>
            <a:blip xmlns:r="http://schemas.openxmlformats.org/officeDocument/2006/relationships" r:embed="rId60"/>
            <a:stretch>
              <a:fillRect/>
            </a:stretch>
          </xdr:blipFill>
          <xdr:spPr>
            <a:xfrm>
              <a:off x="7842113" y="4098792"/>
              <a:ext cx="78929" cy="183696"/>
            </a:xfrm>
            <a:prstGeom prst="rect">
              <a:avLst/>
            </a:prstGeom>
          </xdr:spPr>
        </xdr:pic>
      </mc:Fallback>
    </mc:AlternateContent>
    <xdr:clientData/>
  </xdr:twoCellAnchor>
  <xdr:twoCellAnchor>
    <xdr:from>
      <xdr:col>13</xdr:col>
      <xdr:colOff>190500</xdr:colOff>
      <xdr:row>24</xdr:row>
      <xdr:rowOff>57150</xdr:rowOff>
    </xdr:from>
    <xdr:to>
      <xdr:col>13</xdr:col>
      <xdr:colOff>266700</xdr:colOff>
      <xdr:row>25</xdr:row>
      <xdr:rowOff>66675</xdr:rowOff>
    </xdr:to>
    <mc:AlternateContent xmlns:mc="http://schemas.openxmlformats.org/markup-compatibility/2006">
      <mc:Choice xmlns:xdr14="http://schemas.microsoft.com/office/excel/2010/spreadsheetDrawing" Requires="xdr14">
        <xdr:contentPart xmlns:r="http://schemas.openxmlformats.org/officeDocument/2006/relationships" r:id="rId61">
          <xdr14:nvContentPartPr>
            <xdr14:cNvPr id="64517" name="Ink 44">
              <a:extLst>
                <a:ext uri="{FF2B5EF4-FFF2-40B4-BE49-F238E27FC236}">
                  <a16:creationId xmlns:a16="http://schemas.microsoft.com/office/drawing/2014/main" id="{CED03350-74B9-4C89-BDF8-2AD162D16DFF}"/>
                </a:ext>
              </a:extLst>
            </xdr14:cNvPr>
            <xdr14:cNvContentPartPr>
              <a14:cpLocks xmlns:a14="http://schemas.microsoft.com/office/drawing/2010/main" noRot="1" noChangeAspect="1" noEditPoints="1" noChangeArrowheads="1" noChangeShapeType="1"/>
            </xdr14:cNvContentPartPr>
          </xdr14:nvContentPartPr>
          <xdr14:nvPr macro=""/>
          <xdr14:xfrm>
            <a:off x="8010525" y="4095750"/>
            <a:ext cx="76200" cy="171450"/>
          </xdr14:xfrm>
        </xdr:contentPart>
      </mc:Choice>
      <mc:Fallback>
        <xdr:pic>
          <xdr:nvPicPr>
            <xdr:cNvPr id="64517" name="Ink 44">
              <a:extLst>
                <a:ext uri="{FF2B5EF4-FFF2-40B4-BE49-F238E27FC236}">
                  <a16:creationId xmlns:a16="http://schemas.microsoft.com/office/drawing/2014/main" id="{CED03350-74B9-4C89-BDF8-2AD162D16DFF}"/>
                </a:ext>
              </a:extLst>
            </xdr:cNvPr>
            <xdr:cNvPicPr>
              <a:picLocks noRot="1" noChangeAspect="1" noEditPoints="1" noChangeArrowheads="1" noChangeShapeType="1"/>
            </xdr:cNvPicPr>
          </xdr:nvPicPr>
          <xdr:blipFill>
            <a:blip xmlns:r="http://schemas.openxmlformats.org/officeDocument/2006/relationships" r:embed="rId62"/>
            <a:stretch>
              <a:fillRect/>
            </a:stretch>
          </xdr:blipFill>
          <xdr:spPr>
            <a:xfrm>
              <a:off x="8004055" y="4089267"/>
              <a:ext cx="88421" cy="183696"/>
            </a:xfrm>
            <a:prstGeom prst="rect">
              <a:avLst/>
            </a:prstGeom>
          </xdr:spPr>
        </xdr:pic>
      </mc:Fallback>
    </mc:AlternateContent>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19050</xdr:colOff>
      <xdr:row>3</xdr:row>
      <xdr:rowOff>9525</xdr:rowOff>
    </xdr:from>
    <xdr:to>
      <xdr:col>13</xdr:col>
      <xdr:colOff>381000</xdr:colOff>
      <xdr:row>37</xdr:row>
      <xdr:rowOff>0</xdr:rowOff>
    </xdr:to>
    <xdr:pic>
      <xdr:nvPicPr>
        <xdr:cNvPr id="137273" name="Picture 1">
          <a:extLst>
            <a:ext uri="{FF2B5EF4-FFF2-40B4-BE49-F238E27FC236}">
              <a16:creationId xmlns:a16="http://schemas.microsoft.com/office/drawing/2014/main" id="{C9BC9341-8149-4C49-AA73-BA82854F70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27530" b="4936"/>
        <a:stretch>
          <a:fillRect/>
        </a:stretch>
      </xdr:blipFill>
      <xdr:spPr bwMode="auto">
        <a:xfrm>
          <a:off x="1238250" y="628650"/>
          <a:ext cx="7067550" cy="632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571500</xdr:colOff>
      <xdr:row>2</xdr:row>
      <xdr:rowOff>0</xdr:rowOff>
    </xdr:from>
    <xdr:to>
      <xdr:col>10</xdr:col>
      <xdr:colOff>273843</xdr:colOff>
      <xdr:row>8</xdr:row>
      <xdr:rowOff>166687</xdr:rowOff>
    </xdr:to>
    <xdr:cxnSp macro="">
      <xdr:nvCxnSpPr>
        <xdr:cNvPr id="3" name="Straight Arrow Connector 2">
          <a:extLst>
            <a:ext uri="{FF2B5EF4-FFF2-40B4-BE49-F238E27FC236}">
              <a16:creationId xmlns:a16="http://schemas.microsoft.com/office/drawing/2014/main" id="{459E2E93-6035-4079-98DA-0461EAF78FD3}"/>
            </a:ext>
          </a:extLst>
        </xdr:cNvPr>
        <xdr:cNvCxnSpPr/>
      </xdr:nvCxnSpPr>
      <xdr:spPr>
        <a:xfrm>
          <a:off x="2400300" y="390525"/>
          <a:ext cx="3969543" cy="1538287"/>
        </a:xfrm>
        <a:prstGeom prst="straightConnector1">
          <a:avLst/>
        </a:prstGeom>
        <a:ln>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209550</xdr:colOff>
      <xdr:row>2</xdr:row>
      <xdr:rowOff>0</xdr:rowOff>
    </xdr:from>
    <xdr:to>
      <xdr:col>7</xdr:col>
      <xdr:colOff>357188</xdr:colOff>
      <xdr:row>16</xdr:row>
      <xdr:rowOff>11907</xdr:rowOff>
    </xdr:to>
    <xdr:cxnSp macro="">
      <xdr:nvCxnSpPr>
        <xdr:cNvPr id="4" name="Straight Arrow Connector 3">
          <a:extLst>
            <a:ext uri="{FF2B5EF4-FFF2-40B4-BE49-F238E27FC236}">
              <a16:creationId xmlns:a16="http://schemas.microsoft.com/office/drawing/2014/main" id="{33EE9214-AE2F-418A-A0EE-44BBE1767CE6}"/>
            </a:ext>
          </a:extLst>
        </xdr:cNvPr>
        <xdr:cNvCxnSpPr/>
      </xdr:nvCxnSpPr>
      <xdr:spPr>
        <a:xfrm>
          <a:off x="3867150" y="390525"/>
          <a:ext cx="757238" cy="3174207"/>
        </a:xfrm>
        <a:prstGeom prst="straightConnector1">
          <a:avLst/>
        </a:prstGeom>
        <a:ln>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369094</xdr:colOff>
      <xdr:row>18</xdr:row>
      <xdr:rowOff>11907</xdr:rowOff>
    </xdr:from>
    <xdr:to>
      <xdr:col>18</xdr:col>
      <xdr:colOff>47625</xdr:colOff>
      <xdr:row>24</xdr:row>
      <xdr:rowOff>71438</xdr:rowOff>
    </xdr:to>
    <xdr:sp macro="" textlink="">
      <xdr:nvSpPr>
        <xdr:cNvPr id="5" name="TextBox 4">
          <a:extLst>
            <a:ext uri="{FF2B5EF4-FFF2-40B4-BE49-F238E27FC236}">
              <a16:creationId xmlns:a16="http://schemas.microsoft.com/office/drawing/2014/main" id="{E82AFD43-8852-4572-B2F7-47FD33339B37}"/>
            </a:ext>
          </a:extLst>
        </xdr:cNvPr>
        <xdr:cNvSpPr txBox="1"/>
      </xdr:nvSpPr>
      <xdr:spPr>
        <a:xfrm>
          <a:off x="8293894" y="3888582"/>
          <a:ext cx="2726531" cy="10310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FF0000"/>
              </a:solidFill>
            </a:rPr>
            <a:t>p-value for testing  </a:t>
          </a:r>
          <a:r>
            <a:rPr lang="en-US" sz="1600" b="1" baseline="0">
              <a:solidFill>
                <a:srgbClr val="FF0000"/>
              </a:solidFill>
              <a:effectLst/>
              <a:latin typeface="+mn-lt"/>
              <a:ea typeface="+mn-ea"/>
              <a:cs typeface="+mn-cs"/>
            </a:rPr>
            <a:t>H</a:t>
          </a:r>
          <a:r>
            <a:rPr lang="en-US" sz="1600" b="1" baseline="-25000">
              <a:solidFill>
                <a:srgbClr val="FF0000"/>
              </a:solidFill>
              <a:effectLst/>
              <a:latin typeface="+mn-lt"/>
              <a:ea typeface="+mn-ea"/>
              <a:cs typeface="+mn-cs"/>
            </a:rPr>
            <a:t>0</a:t>
          </a:r>
          <a:r>
            <a:rPr lang="en-US" sz="1600" b="1" baseline="0">
              <a:solidFill>
                <a:srgbClr val="FF0000"/>
              </a:solidFill>
              <a:effectLst/>
              <a:latin typeface="+mn-lt"/>
              <a:ea typeface="+mn-ea"/>
              <a:cs typeface="+mn-cs"/>
            </a:rPr>
            <a:t>: µ = 50 vs.  H</a:t>
          </a:r>
          <a:r>
            <a:rPr lang="en-US" sz="1600" b="1" baseline="-25000">
              <a:solidFill>
                <a:srgbClr val="FF0000"/>
              </a:solidFill>
              <a:effectLst/>
              <a:latin typeface="+mn-lt"/>
              <a:ea typeface="+mn-ea"/>
              <a:cs typeface="+mn-cs"/>
            </a:rPr>
            <a:t>A</a:t>
          </a:r>
          <a:r>
            <a:rPr lang="en-US" sz="1600" b="1" baseline="0">
              <a:solidFill>
                <a:srgbClr val="FF0000"/>
              </a:solidFill>
              <a:effectLst/>
              <a:latin typeface="+mn-lt"/>
              <a:ea typeface="+mn-ea"/>
              <a:cs typeface="+mn-cs"/>
            </a:rPr>
            <a:t>: µ ≠ 50 is the value for </a:t>
          </a:r>
        </a:p>
        <a:p>
          <a:r>
            <a:rPr lang="en-US" sz="1600" b="1" baseline="0">
              <a:solidFill>
                <a:srgbClr val="FF0000"/>
              </a:solidFill>
              <a:effectLst/>
              <a:latin typeface="+mn-lt"/>
              <a:ea typeface="+mn-ea"/>
              <a:cs typeface="+mn-cs"/>
            </a:rPr>
            <a:t>Prob &gt; |t|.</a:t>
          </a:r>
          <a:endParaRPr lang="en-US" sz="1600" b="1">
            <a:solidFill>
              <a:srgbClr val="FF0000"/>
            </a:solidFill>
          </a:endParaRPr>
        </a:p>
      </xdr:txBody>
    </xdr:sp>
    <xdr:clientData/>
  </xdr:twoCellAnchor>
  <xdr:twoCellAnchor editAs="oneCell">
    <xdr:from>
      <xdr:col>0</xdr:col>
      <xdr:colOff>409575</xdr:colOff>
      <xdr:row>19</xdr:row>
      <xdr:rowOff>142875</xdr:rowOff>
    </xdr:from>
    <xdr:to>
      <xdr:col>7</xdr:col>
      <xdr:colOff>295275</xdr:colOff>
      <xdr:row>29</xdr:row>
      <xdr:rowOff>161925</xdr:rowOff>
    </xdr:to>
    <xdr:pic>
      <xdr:nvPicPr>
        <xdr:cNvPr id="137277" name="Picture 5">
          <a:extLst>
            <a:ext uri="{FF2B5EF4-FFF2-40B4-BE49-F238E27FC236}">
              <a16:creationId xmlns:a16="http://schemas.microsoft.com/office/drawing/2014/main" id="{3E2D367D-1FA8-4888-9FC6-6FFAA9A1E3B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 y="4181475"/>
          <a:ext cx="41529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476252</xdr:colOff>
      <xdr:row>3</xdr:row>
      <xdr:rowOff>35719</xdr:rowOff>
    </xdr:from>
    <xdr:to>
      <xdr:col>8</xdr:col>
      <xdr:colOff>83344</xdr:colOff>
      <xdr:row>22</xdr:row>
      <xdr:rowOff>47625</xdr:rowOff>
    </xdr:to>
    <xdr:cxnSp macro="">
      <xdr:nvCxnSpPr>
        <xdr:cNvPr id="7" name="Straight Arrow Connector 6">
          <a:extLst>
            <a:ext uri="{FF2B5EF4-FFF2-40B4-BE49-F238E27FC236}">
              <a16:creationId xmlns:a16="http://schemas.microsoft.com/office/drawing/2014/main" id="{32968B6B-3986-439D-8C81-6E5A72554B09}"/>
            </a:ext>
          </a:extLst>
        </xdr:cNvPr>
        <xdr:cNvCxnSpPr/>
      </xdr:nvCxnSpPr>
      <xdr:spPr>
        <a:xfrm flipH="1">
          <a:off x="4133852" y="654844"/>
          <a:ext cx="826292" cy="3917156"/>
        </a:xfrm>
        <a:prstGeom prst="straightConnector1">
          <a:avLst/>
        </a:prstGeom>
        <a:ln>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381000</xdr:colOff>
      <xdr:row>1</xdr:row>
      <xdr:rowOff>28575</xdr:rowOff>
    </xdr:from>
    <xdr:to>
      <xdr:col>18</xdr:col>
      <xdr:colOff>95250</xdr:colOff>
      <xdr:row>17</xdr:row>
      <xdr:rowOff>161925</xdr:rowOff>
    </xdr:to>
    <xdr:pic>
      <xdr:nvPicPr>
        <xdr:cNvPr id="137279" name="Picture 7">
          <a:extLst>
            <a:ext uri="{FF2B5EF4-FFF2-40B4-BE49-F238E27FC236}">
              <a16:creationId xmlns:a16="http://schemas.microsoft.com/office/drawing/2014/main" id="{E960B6EE-A424-4721-A3A1-79F45B60ED0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305800" y="228600"/>
          <a:ext cx="2762250" cy="364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95250</xdr:colOff>
      <xdr:row>8</xdr:row>
      <xdr:rowOff>142875</xdr:rowOff>
    </xdr:from>
    <xdr:to>
      <xdr:col>15</xdr:col>
      <xdr:colOff>392906</xdr:colOff>
      <xdr:row>18</xdr:row>
      <xdr:rowOff>83343</xdr:rowOff>
    </xdr:to>
    <xdr:cxnSp macro="">
      <xdr:nvCxnSpPr>
        <xdr:cNvPr id="9" name="Straight Arrow Connector 8">
          <a:extLst>
            <a:ext uri="{FF2B5EF4-FFF2-40B4-BE49-F238E27FC236}">
              <a16:creationId xmlns:a16="http://schemas.microsoft.com/office/drawing/2014/main" id="{6CD05CEE-EBE8-418F-BB57-1F6A29913589}"/>
            </a:ext>
          </a:extLst>
        </xdr:cNvPr>
        <xdr:cNvCxnSpPr/>
      </xdr:nvCxnSpPr>
      <xdr:spPr>
        <a:xfrm flipV="1">
          <a:off x="8629650" y="1905000"/>
          <a:ext cx="907256" cy="2055018"/>
        </a:xfrm>
        <a:prstGeom prst="straightConnector1">
          <a:avLst/>
        </a:prstGeom>
        <a:ln>
          <a:solidFill>
            <a:srgbClr val="FF0000"/>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400049</xdr:colOff>
      <xdr:row>0</xdr:row>
      <xdr:rowOff>1</xdr:rowOff>
    </xdr:from>
    <xdr:to>
      <xdr:col>14</xdr:col>
      <xdr:colOff>333374</xdr:colOff>
      <xdr:row>27</xdr:row>
      <xdr:rowOff>0</xdr:rowOff>
    </xdr:to>
    <xdr:sp macro="" textlink="">
      <xdr:nvSpPr>
        <xdr:cNvPr id="2" name="TextBox 1">
          <a:extLst>
            <a:ext uri="{FF2B5EF4-FFF2-40B4-BE49-F238E27FC236}">
              <a16:creationId xmlns:a16="http://schemas.microsoft.com/office/drawing/2014/main" id="{3C045F7A-A055-40C0-865B-3015A4B9FA31}"/>
            </a:ext>
          </a:extLst>
        </xdr:cNvPr>
        <xdr:cNvSpPr txBox="1"/>
      </xdr:nvSpPr>
      <xdr:spPr>
        <a:xfrm>
          <a:off x="5105399" y="1"/>
          <a:ext cx="3590925" cy="4543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Times New Roman" pitchFamily="18" charset="0"/>
              <a:cs typeface="Times New Roman" pitchFamily="18" charset="0"/>
            </a:rPr>
            <a:t>Since the sample </a:t>
          </a:r>
          <a:r>
            <a:rPr lang="en-US" sz="1100" baseline="0">
              <a:latin typeface="Times New Roman" pitchFamily="18" charset="0"/>
              <a:cs typeface="Times New Roman" pitchFamily="18" charset="0"/>
            </a:rPr>
            <a:t>standard deviation is used to calculate the Standard Error of the Mean, then the t distribution with degrees of freedom = (n-1) accounts for the extra variation that is introduced because of the sample measure of spread being used rather than the actual phenomenon value.   </a:t>
          </a:r>
        </a:p>
        <a:p>
          <a:r>
            <a:rPr lang="en-US" sz="1100" b="1" baseline="0">
              <a:solidFill>
                <a:srgbClr val="FF0000"/>
              </a:solidFill>
              <a:latin typeface="Arial" pitchFamily="34" charset="0"/>
              <a:cs typeface="Arial" pitchFamily="34" charset="0"/>
            </a:rPr>
            <a:t>Use </a:t>
          </a:r>
          <a:r>
            <a:rPr lang="en-US" sz="1100" b="1" baseline="0">
              <a:solidFill>
                <a:srgbClr val="FF0000"/>
              </a:solidFill>
              <a:latin typeface="Arial" pitchFamily="34" charset="0"/>
              <a:ea typeface="+mn-ea"/>
              <a:cs typeface="Arial" pitchFamily="34" charset="0"/>
            </a:rPr>
            <a:t>the t-distribution </a:t>
          </a:r>
          <a:r>
            <a:rPr lang="en-US" sz="1100" b="1" baseline="0">
              <a:solidFill>
                <a:srgbClr val="FF0000"/>
              </a:solidFill>
              <a:latin typeface="Arial" pitchFamily="34" charset="0"/>
              <a:cs typeface="Arial" pitchFamily="34" charset="0"/>
            </a:rPr>
            <a:t>if the inference process for either a confidence interval or a test of hypothesis uses a variance or standard deviation calculated from sample data.  </a:t>
          </a:r>
          <a:endParaRPr lang="en-US" sz="1100" b="1">
            <a:solidFill>
              <a:srgbClr val="FF0000"/>
            </a:solidFill>
            <a:latin typeface="Arial" pitchFamily="34" charset="0"/>
            <a:cs typeface="Arial" pitchFamily="34" charset="0"/>
          </a:endParaRPr>
        </a:p>
      </xdr:txBody>
    </xdr:sp>
    <xdr:clientData/>
  </xdr:twoCellAnchor>
  <xdr:twoCellAnchor>
    <xdr:from>
      <xdr:col>0</xdr:col>
      <xdr:colOff>38099</xdr:colOff>
      <xdr:row>13</xdr:row>
      <xdr:rowOff>9525</xdr:rowOff>
    </xdr:from>
    <xdr:to>
      <xdr:col>8</xdr:col>
      <xdr:colOff>390525</xdr:colOff>
      <xdr:row>28</xdr:row>
      <xdr:rowOff>19050</xdr:rowOff>
    </xdr:to>
    <xdr:sp macro="" textlink="">
      <xdr:nvSpPr>
        <xdr:cNvPr id="3" name="TextBox 2">
          <a:extLst>
            <a:ext uri="{FF2B5EF4-FFF2-40B4-BE49-F238E27FC236}">
              <a16:creationId xmlns:a16="http://schemas.microsoft.com/office/drawing/2014/main" id="{3A225688-238A-437F-9673-C8B03346443E}"/>
            </a:ext>
          </a:extLst>
        </xdr:cNvPr>
        <xdr:cNvSpPr txBox="1"/>
      </xdr:nvSpPr>
      <xdr:spPr>
        <a:xfrm>
          <a:off x="38099" y="2124075"/>
          <a:ext cx="5057776" cy="2438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rgbClr val="00B050"/>
              </a:solidFill>
              <a:latin typeface="Arial" pitchFamily="34" charset="0"/>
              <a:cs typeface="Arial" pitchFamily="34" charset="0"/>
            </a:rPr>
            <a:t>Since </a:t>
          </a:r>
          <a:r>
            <a:rPr lang="en-US" sz="1400" b="1">
              <a:solidFill>
                <a:srgbClr val="00B050"/>
              </a:solidFill>
              <a:latin typeface="Arial" pitchFamily="34" charset="0"/>
              <a:cs typeface="Arial" pitchFamily="34" charset="0"/>
            </a:rPr>
            <a:t>&gt;</a:t>
          </a:r>
          <a:r>
            <a:rPr lang="en-US" sz="1100">
              <a:solidFill>
                <a:srgbClr val="00B050"/>
              </a:solidFill>
              <a:latin typeface="Arial" pitchFamily="34" charset="0"/>
              <a:cs typeface="Arial" pitchFamily="34" charset="0"/>
            </a:rPr>
            <a:t> is in the alternate hypothesis</a:t>
          </a:r>
          <a:r>
            <a:rPr lang="en-US" sz="1100" baseline="0">
              <a:solidFill>
                <a:srgbClr val="00B050"/>
              </a:solidFill>
              <a:latin typeface="Arial" pitchFamily="34" charset="0"/>
              <a:cs typeface="Arial" pitchFamily="34" charset="0"/>
            </a:rPr>
            <a:t> then this is a 1-tail upper-tail test.   </a:t>
          </a:r>
        </a:p>
        <a:p>
          <a:r>
            <a:rPr lang="en-US" sz="1100" baseline="0">
              <a:solidFill>
                <a:srgbClr val="00B050"/>
              </a:solidFill>
              <a:latin typeface="Arial" pitchFamily="34" charset="0"/>
              <a:cs typeface="Arial" pitchFamily="34" charset="0"/>
            </a:rPr>
            <a:t>If </a:t>
          </a:r>
          <a:r>
            <a:rPr lang="en-US" sz="1400" b="1" baseline="0">
              <a:solidFill>
                <a:srgbClr val="00B050"/>
              </a:solidFill>
              <a:latin typeface="Arial" pitchFamily="34" charset="0"/>
              <a:cs typeface="Arial" pitchFamily="34" charset="0"/>
            </a:rPr>
            <a:t>&lt;</a:t>
          </a:r>
          <a:r>
            <a:rPr lang="en-US" sz="1100" baseline="0">
              <a:solidFill>
                <a:srgbClr val="00B050"/>
              </a:solidFill>
              <a:latin typeface="Arial" pitchFamily="34" charset="0"/>
              <a:cs typeface="Arial" pitchFamily="34" charset="0"/>
            </a:rPr>
            <a:t> is in the alternate hypothesis then the test would be a 1-tail lower-tail test. </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rgbClr val="00B050"/>
              </a:solidFill>
              <a:latin typeface="Arial" pitchFamily="34" charset="0"/>
              <a:ea typeface="+mn-ea"/>
              <a:cs typeface="Arial" pitchFamily="34" charset="0"/>
            </a:rPr>
            <a:t>If </a:t>
          </a:r>
          <a:r>
            <a:rPr lang="en-US" sz="1400" b="1" baseline="0">
              <a:solidFill>
                <a:srgbClr val="00B050"/>
              </a:solidFill>
              <a:latin typeface="Arial" pitchFamily="34" charset="0"/>
              <a:ea typeface="+mn-ea"/>
              <a:cs typeface="Arial" pitchFamily="34" charset="0"/>
            </a:rPr>
            <a:t>≠</a:t>
          </a:r>
          <a:r>
            <a:rPr lang="en-US" sz="1100" b="0" baseline="0">
              <a:solidFill>
                <a:srgbClr val="00B050"/>
              </a:solidFill>
              <a:latin typeface="Arial" pitchFamily="34" charset="0"/>
              <a:ea typeface="+mn-ea"/>
              <a:cs typeface="Arial" pitchFamily="34" charset="0"/>
            </a:rPr>
            <a:t> is in the alternate hypothesis then the test would be a 2-tail test. </a:t>
          </a: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ysClr val="windowText" lastClr="000000"/>
              </a:solidFill>
              <a:latin typeface="Arial" pitchFamily="34" charset="0"/>
              <a:ea typeface="+mn-ea"/>
              <a:cs typeface="Arial" pitchFamily="34" charset="0"/>
            </a:rPr>
            <a:t>Critical Value Diagram</a:t>
          </a:r>
          <a:endParaRPr lang="en-US" sz="1100" b="1">
            <a:solidFill>
              <a:sysClr val="windowText" lastClr="000000"/>
            </a:solidFill>
            <a:latin typeface="Arial" pitchFamily="34" charset="0"/>
            <a:ea typeface="+mn-ea"/>
            <a:cs typeface="Arial" pitchFamily="34" charset="0"/>
          </a:endParaRPr>
        </a:p>
        <a:p>
          <a:endParaRPr lang="en-US" sz="11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3</xdr:row>
          <xdr:rowOff>57150</xdr:rowOff>
        </xdr:from>
        <xdr:to>
          <xdr:col>1</xdr:col>
          <xdr:colOff>95250</xdr:colOff>
          <xdr:row>4</xdr:row>
          <xdr:rowOff>133350</xdr:rowOff>
        </xdr:to>
        <xdr:sp macro="" textlink="">
          <xdr:nvSpPr>
            <xdr:cNvPr id="19458" name="Picture 2" hidden="1">
              <a:extLst>
                <a:ext uri="{63B3BB69-23CF-44E3-9099-C40C66FF867C}">
                  <a14:compatExt spid="_x0000_s19458"/>
                </a:ext>
                <a:ext uri="{FF2B5EF4-FFF2-40B4-BE49-F238E27FC236}">
                  <a16:creationId xmlns:a16="http://schemas.microsoft.com/office/drawing/2014/main" id="{EC0DDE86-A5D2-4F5D-88FD-13217885316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xdr:row>
          <xdr:rowOff>38100</xdr:rowOff>
        </xdr:from>
        <xdr:to>
          <xdr:col>1</xdr:col>
          <xdr:colOff>419100</xdr:colOff>
          <xdr:row>8</xdr:row>
          <xdr:rowOff>142875</xdr:rowOff>
        </xdr:to>
        <xdr:sp macro="" textlink="">
          <xdr:nvSpPr>
            <xdr:cNvPr id="19459" name="Picture 3" hidden="1">
              <a:extLst>
                <a:ext uri="{63B3BB69-23CF-44E3-9099-C40C66FF867C}">
                  <a14:compatExt spid="_x0000_s19459"/>
                </a:ext>
                <a:ext uri="{FF2B5EF4-FFF2-40B4-BE49-F238E27FC236}">
                  <a16:creationId xmlns:a16="http://schemas.microsoft.com/office/drawing/2014/main" id="{61E221E5-034F-4019-BCCC-D9009EE1D7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xdr:col>
      <xdr:colOff>28575</xdr:colOff>
      <xdr:row>25</xdr:row>
      <xdr:rowOff>95250</xdr:rowOff>
    </xdr:from>
    <xdr:to>
      <xdr:col>7</xdr:col>
      <xdr:colOff>514350</xdr:colOff>
      <xdr:row>26</xdr:row>
      <xdr:rowOff>19050</xdr:rowOff>
    </xdr:to>
    <mc:AlternateContent xmlns:mc="http://schemas.openxmlformats.org/markup-compatibility/2006">
      <mc:Choice xmlns:xdr14="http://schemas.microsoft.com/office/excel/2010/spreadsheetDrawing" Requires="xdr14">
        <xdr:contentPart xmlns:r="http://schemas.openxmlformats.org/officeDocument/2006/relationships" r:id="rId1">
          <xdr14:nvContentPartPr>
            <xdr14:cNvPr id="4" name="Ink 98">
              <a:extLst>
                <a:ext uri="{FF2B5EF4-FFF2-40B4-BE49-F238E27FC236}">
                  <a16:creationId xmlns:a16="http://schemas.microsoft.com/office/drawing/2014/main" id="{55526939-7BCD-4344-8562-F706B781A7BA}"/>
                </a:ext>
              </a:extLst>
            </xdr14:cNvPr>
            <xdr14:cNvContentPartPr>
              <a14:cpLocks xmlns:a14="http://schemas.microsoft.com/office/drawing/2010/main" noRot="1" noChangeAspect="1" noEditPoints="1" noChangeArrowheads="1" noChangeShapeType="1"/>
            </xdr14:cNvContentPartPr>
          </xdr14:nvContentPartPr>
          <xdr14:nvPr macro=""/>
          <xdr14:xfrm>
            <a:off x="638175" y="4295775"/>
            <a:ext cx="3971925" cy="85725"/>
          </xdr14:xfrm>
        </xdr:contentPart>
      </mc:Choice>
      <mc:Fallback>
        <xdr:pic>
          <xdr:nvPicPr>
            <xdr:cNvPr id="4" name="Ink 98">
              <a:extLst>
                <a:ext uri="{FF2B5EF4-FFF2-40B4-BE49-F238E27FC236}">
                  <a16:creationId xmlns:a16="http://schemas.microsoft.com/office/drawing/2014/main" id="{55526939-7BCD-4344-8562-F706B781A7BA}"/>
                </a:ext>
              </a:extLst>
            </xdr:cNvPr>
            <xdr:cNvPicPr>
              <a:picLocks noRot="1" noChangeAspect="1" noEditPoints="1" noChangeArrowheads="1" noChangeShapeType="1"/>
            </xdr:cNvPicPr>
          </xdr:nvPicPr>
          <xdr:blipFill>
            <a:blip xmlns:r="http://schemas.openxmlformats.org/officeDocument/2006/relationships" r:embed="rId2"/>
            <a:stretch>
              <a:fillRect/>
            </a:stretch>
          </xdr:blipFill>
          <xdr:spPr>
            <a:xfrm>
              <a:off x="631695" y="4289292"/>
              <a:ext cx="3984165" cy="97971"/>
            </a:xfrm>
            <a:prstGeom prst="rect">
              <a:avLst/>
            </a:prstGeom>
          </xdr:spPr>
        </xdr:pic>
      </mc:Fallback>
    </mc:AlternateContent>
    <xdr:clientData/>
  </xdr:twoCellAnchor>
  <xdr:twoCellAnchor>
    <xdr:from>
      <xdr:col>1</xdr:col>
      <xdr:colOff>47625</xdr:colOff>
      <xdr:row>20</xdr:row>
      <xdr:rowOff>66675</xdr:rowOff>
    </xdr:from>
    <xdr:to>
      <xdr:col>7</xdr:col>
      <xdr:colOff>314325</xdr:colOff>
      <xdr:row>26</xdr:row>
      <xdr:rowOff>19050</xdr:rowOff>
    </xdr:to>
    <mc:AlternateContent xmlns:mc="http://schemas.openxmlformats.org/markup-compatibility/2006">
      <mc:Choice xmlns:xdr14="http://schemas.microsoft.com/office/excel/2010/spreadsheetDrawing" Requires="xdr14">
        <xdr:contentPart xmlns:r="http://schemas.openxmlformats.org/officeDocument/2006/relationships" r:id="rId3">
          <xdr14:nvContentPartPr>
            <xdr14:cNvPr id="5" name="Ink 99">
              <a:extLst>
                <a:ext uri="{FF2B5EF4-FFF2-40B4-BE49-F238E27FC236}">
                  <a16:creationId xmlns:a16="http://schemas.microsoft.com/office/drawing/2014/main" id="{0BE771AB-407D-404A-9EC7-D926A240D7C7}"/>
                </a:ext>
              </a:extLst>
            </xdr14:cNvPr>
            <xdr14:cNvContentPartPr>
              <a14:cpLocks xmlns:a14="http://schemas.microsoft.com/office/drawing/2010/main" noRot="1" noChangeAspect="1" noEditPoints="1" noChangeArrowheads="1" noChangeShapeType="1"/>
            </xdr14:cNvContentPartPr>
          </xdr14:nvContentPartPr>
          <xdr14:nvPr macro=""/>
          <xdr14:xfrm>
            <a:off x="657225" y="3457575"/>
            <a:ext cx="3752850" cy="923925"/>
          </xdr14:xfrm>
        </xdr:contentPart>
      </mc:Choice>
      <mc:Fallback>
        <xdr:pic>
          <xdr:nvPicPr>
            <xdr:cNvPr id="5" name="Ink 99">
              <a:extLst>
                <a:ext uri="{FF2B5EF4-FFF2-40B4-BE49-F238E27FC236}">
                  <a16:creationId xmlns:a16="http://schemas.microsoft.com/office/drawing/2014/main" id="{0BE771AB-407D-404A-9EC7-D926A240D7C7}"/>
                </a:ext>
              </a:extLst>
            </xdr:cNvPr>
            <xdr:cNvPicPr>
              <a:picLocks noRot="1" noChangeAspect="1" noEditPoints="1" noChangeArrowheads="1" noChangeShapeType="1"/>
            </xdr:cNvPicPr>
          </xdr:nvPicPr>
          <xdr:blipFill>
            <a:blip xmlns:r="http://schemas.openxmlformats.org/officeDocument/2006/relationships" r:embed="rId4"/>
            <a:stretch>
              <a:fillRect/>
            </a:stretch>
          </xdr:blipFill>
          <xdr:spPr>
            <a:xfrm>
              <a:off x="650745" y="3451094"/>
              <a:ext cx="3765090" cy="936167"/>
            </a:xfrm>
            <a:prstGeom prst="rect">
              <a:avLst/>
            </a:prstGeom>
          </xdr:spPr>
        </xdr:pic>
      </mc:Fallback>
    </mc:AlternateContent>
    <xdr:clientData/>
  </xdr:twoCellAnchor>
  <xdr:twoCellAnchor>
    <xdr:from>
      <xdr:col>6</xdr:col>
      <xdr:colOff>152400</xdr:colOff>
      <xdr:row>23</xdr:row>
      <xdr:rowOff>142875</xdr:rowOff>
    </xdr:from>
    <xdr:to>
      <xdr:col>6</xdr:col>
      <xdr:colOff>457200</xdr:colOff>
      <xdr:row>27</xdr:row>
      <xdr:rowOff>47625</xdr:rowOff>
    </xdr:to>
    <mc:AlternateContent xmlns:mc="http://schemas.openxmlformats.org/markup-compatibility/2006">
      <mc:Choice xmlns:xdr14="http://schemas.microsoft.com/office/excel/2010/spreadsheetDrawing" Requires="xdr14">
        <xdr:contentPart xmlns:r="http://schemas.openxmlformats.org/officeDocument/2006/relationships" r:id="rId5">
          <xdr14:nvContentPartPr>
            <xdr14:cNvPr id="6" name="Ink 101">
              <a:extLst>
                <a:ext uri="{FF2B5EF4-FFF2-40B4-BE49-F238E27FC236}">
                  <a16:creationId xmlns:a16="http://schemas.microsoft.com/office/drawing/2014/main" id="{4236896D-1B93-4CBB-9238-B92FC26056E5}"/>
                </a:ext>
              </a:extLst>
            </xdr14:cNvPr>
            <xdr14:cNvContentPartPr>
              <a14:cpLocks xmlns:a14="http://schemas.microsoft.com/office/drawing/2010/main" noRot="1" noChangeAspect="1" noEditPoints="1" noChangeArrowheads="1" noChangeShapeType="1"/>
            </xdr14:cNvContentPartPr>
          </xdr14:nvContentPartPr>
          <xdr14:nvPr macro=""/>
          <xdr14:xfrm>
            <a:off x="3638550" y="4019550"/>
            <a:ext cx="304800" cy="552450"/>
          </xdr14:xfrm>
        </xdr:contentPart>
      </mc:Choice>
      <mc:Fallback>
        <xdr:pic>
          <xdr:nvPicPr>
            <xdr:cNvPr id="6" name="Ink 101">
              <a:extLst>
                <a:ext uri="{FF2B5EF4-FFF2-40B4-BE49-F238E27FC236}">
                  <a16:creationId xmlns:a16="http://schemas.microsoft.com/office/drawing/2014/main" id="{4236896D-1B93-4CBB-9238-B92FC26056E5}"/>
                </a:ext>
              </a:extLst>
            </xdr:cNvPr>
            <xdr:cNvPicPr>
              <a:picLocks noRot="1" noChangeAspect="1" noEditPoints="1" noChangeArrowheads="1" noChangeShapeType="1"/>
            </xdr:cNvPicPr>
          </xdr:nvPicPr>
          <xdr:blipFill>
            <a:blip xmlns:r="http://schemas.openxmlformats.org/officeDocument/2006/relationships" r:embed="rId6"/>
            <a:stretch>
              <a:fillRect/>
            </a:stretch>
          </xdr:blipFill>
          <xdr:spPr>
            <a:xfrm>
              <a:off x="3632073" y="4013072"/>
              <a:ext cx="317035" cy="564687"/>
            </a:xfrm>
            <a:prstGeom prst="rect">
              <a:avLst/>
            </a:prstGeom>
          </xdr:spPr>
        </xdr:pic>
      </mc:Fallback>
    </mc:AlternateContent>
    <xdr:clientData/>
  </xdr:twoCellAnchor>
  <xdr:twoCellAnchor>
    <xdr:from>
      <xdr:col>5</xdr:col>
      <xdr:colOff>152400</xdr:colOff>
      <xdr:row>18</xdr:row>
      <xdr:rowOff>9525</xdr:rowOff>
    </xdr:from>
    <xdr:to>
      <xdr:col>8</xdr:col>
      <xdr:colOff>295275</xdr:colOff>
      <xdr:row>27</xdr:row>
      <xdr:rowOff>85725</xdr:rowOff>
    </xdr:to>
    <mc:AlternateContent xmlns:mc="http://schemas.openxmlformats.org/markup-compatibility/2006">
      <mc:Choice xmlns:xdr14="http://schemas.microsoft.com/office/excel/2010/spreadsheetDrawing" Requires="xdr14">
        <xdr:contentPart xmlns:r="http://schemas.openxmlformats.org/officeDocument/2006/relationships" r:id="rId7">
          <xdr14:nvContentPartPr>
            <xdr14:cNvPr id="7" name="Ink 103">
              <a:extLst>
                <a:ext uri="{FF2B5EF4-FFF2-40B4-BE49-F238E27FC236}">
                  <a16:creationId xmlns:a16="http://schemas.microsoft.com/office/drawing/2014/main" id="{079C146E-8DD6-46AD-87AD-16770493DF0B}"/>
                </a:ext>
              </a:extLst>
            </xdr14:cNvPr>
            <xdr14:cNvContentPartPr>
              <a14:cpLocks xmlns:a14="http://schemas.microsoft.com/office/drawing/2010/main" noRot="1" noChangeAspect="1" noEditPoints="1" noChangeArrowheads="1" noChangeShapeType="1"/>
            </xdr14:cNvContentPartPr>
          </xdr14:nvContentPartPr>
          <xdr14:nvPr macro=""/>
          <xdr14:xfrm>
            <a:off x="3028950" y="3076575"/>
            <a:ext cx="1971675" cy="1533525"/>
          </xdr14:xfrm>
        </xdr:contentPart>
      </mc:Choice>
      <mc:Fallback>
        <xdr:pic>
          <xdr:nvPicPr>
            <xdr:cNvPr id="7" name="Ink 103">
              <a:extLst>
                <a:ext uri="{FF2B5EF4-FFF2-40B4-BE49-F238E27FC236}">
                  <a16:creationId xmlns:a16="http://schemas.microsoft.com/office/drawing/2014/main" id="{079C146E-8DD6-46AD-87AD-16770493DF0B}"/>
                </a:ext>
              </a:extLst>
            </xdr:cNvPr>
            <xdr:cNvPicPr>
              <a:picLocks noRot="1" noChangeAspect="1" noEditPoints="1" noChangeArrowheads="1" noChangeShapeType="1"/>
            </xdr:cNvPicPr>
          </xdr:nvPicPr>
          <xdr:blipFill>
            <a:blip xmlns:r="http://schemas.openxmlformats.org/officeDocument/2006/relationships" r:embed="rId8"/>
            <a:stretch>
              <a:fillRect/>
            </a:stretch>
          </xdr:blipFill>
          <xdr:spPr>
            <a:xfrm>
              <a:off x="3022470" y="3070095"/>
              <a:ext cx="1983915" cy="1545764"/>
            </a:xfrm>
            <a:prstGeom prst="rect">
              <a:avLst/>
            </a:prstGeom>
          </xdr:spPr>
        </xdr:pic>
      </mc:Fallback>
    </mc:AlternateContent>
    <xdr:clientData/>
  </xdr:twoCellAnchor>
  <xdr:twoCellAnchor>
    <xdr:from>
      <xdr:col>5</xdr:col>
      <xdr:colOff>409575</xdr:colOff>
      <xdr:row>17</xdr:row>
      <xdr:rowOff>28575</xdr:rowOff>
    </xdr:from>
    <xdr:to>
      <xdr:col>6</xdr:col>
      <xdr:colOff>438150</xdr:colOff>
      <xdr:row>18</xdr:row>
      <xdr:rowOff>104775</xdr:rowOff>
    </xdr:to>
    <mc:AlternateContent xmlns:mc="http://schemas.openxmlformats.org/markup-compatibility/2006">
      <mc:Choice xmlns:xdr14="http://schemas.microsoft.com/office/excel/2010/spreadsheetDrawing" Requires="xdr14">
        <xdr:contentPart xmlns:r="http://schemas.openxmlformats.org/officeDocument/2006/relationships" r:id="rId9">
          <xdr14:nvContentPartPr>
            <xdr14:cNvPr id="8" name="Ink 104">
              <a:extLst>
                <a:ext uri="{FF2B5EF4-FFF2-40B4-BE49-F238E27FC236}">
                  <a16:creationId xmlns:a16="http://schemas.microsoft.com/office/drawing/2014/main" id="{1D97E3B3-A5DC-475F-9C86-47B3FAD88868}"/>
                </a:ext>
              </a:extLst>
            </xdr14:cNvPr>
            <xdr14:cNvContentPartPr>
              <a14:cpLocks xmlns:a14="http://schemas.microsoft.com/office/drawing/2010/main" noRot="1" noChangeAspect="1" noEditPoints="1" noChangeArrowheads="1" noChangeShapeType="1"/>
            </xdr14:cNvContentPartPr>
          </xdr14:nvContentPartPr>
          <xdr14:nvPr macro=""/>
          <xdr14:xfrm>
            <a:off x="3286125" y="2933700"/>
            <a:ext cx="638175" cy="238125"/>
          </xdr14:xfrm>
        </xdr:contentPart>
      </mc:Choice>
      <mc:Fallback>
        <xdr:pic>
          <xdr:nvPicPr>
            <xdr:cNvPr id="8" name="Ink 104">
              <a:extLst>
                <a:ext uri="{FF2B5EF4-FFF2-40B4-BE49-F238E27FC236}">
                  <a16:creationId xmlns:a16="http://schemas.microsoft.com/office/drawing/2014/main" id="{1D97E3B3-A5DC-475F-9C86-47B3FAD88868}"/>
                </a:ext>
              </a:extLst>
            </xdr:cNvPr>
            <xdr:cNvPicPr>
              <a:picLocks noRot="1" noChangeAspect="1" noEditPoints="1" noChangeArrowheads="1" noChangeShapeType="1"/>
            </xdr:cNvPicPr>
          </xdr:nvPicPr>
          <xdr:blipFill>
            <a:blip xmlns:r="http://schemas.openxmlformats.org/officeDocument/2006/relationships" r:embed="rId10"/>
            <a:stretch>
              <a:fillRect/>
            </a:stretch>
          </xdr:blipFill>
          <xdr:spPr>
            <a:xfrm>
              <a:off x="3279646" y="2927216"/>
              <a:ext cx="650413" cy="250373"/>
            </a:xfrm>
            <a:prstGeom prst="rect">
              <a:avLst/>
            </a:prstGeom>
          </xdr:spPr>
        </xdr:pic>
      </mc:Fallback>
    </mc:AlternateContent>
    <xdr:clientData/>
  </xdr:twoCellAnchor>
  <xdr:twoCellAnchor>
    <xdr:from>
      <xdr:col>7</xdr:col>
      <xdr:colOff>57150</xdr:colOff>
      <xdr:row>17</xdr:row>
      <xdr:rowOff>19050</xdr:rowOff>
    </xdr:from>
    <xdr:to>
      <xdr:col>7</xdr:col>
      <xdr:colOff>209550</xdr:colOff>
      <xdr:row>18</xdr:row>
      <xdr:rowOff>0</xdr:rowOff>
    </xdr:to>
    <mc:AlternateContent xmlns:mc="http://schemas.openxmlformats.org/markup-compatibility/2006">
      <mc:Choice xmlns:xdr14="http://schemas.microsoft.com/office/excel/2010/spreadsheetDrawing" Requires="xdr14">
        <xdr:contentPart xmlns:r="http://schemas.openxmlformats.org/officeDocument/2006/relationships" r:id="rId11">
          <xdr14:nvContentPartPr>
            <xdr14:cNvPr id="9" name="Ink 105">
              <a:extLst>
                <a:ext uri="{FF2B5EF4-FFF2-40B4-BE49-F238E27FC236}">
                  <a16:creationId xmlns:a16="http://schemas.microsoft.com/office/drawing/2014/main" id="{D4BA001A-4FEA-49B9-8D96-0ADC4413D2DE}"/>
                </a:ext>
              </a:extLst>
            </xdr14:cNvPr>
            <xdr14:cNvContentPartPr>
              <a14:cpLocks xmlns:a14="http://schemas.microsoft.com/office/drawing/2010/main" noRot="1" noChangeAspect="1" noEditPoints="1" noChangeArrowheads="1" noChangeShapeType="1"/>
            </xdr14:cNvContentPartPr>
          </xdr14:nvContentPartPr>
          <xdr14:nvPr macro=""/>
          <xdr14:xfrm>
            <a:off x="4152900" y="2924175"/>
            <a:ext cx="152400" cy="142875"/>
          </xdr14:xfrm>
        </xdr:contentPart>
      </mc:Choice>
      <mc:Fallback>
        <xdr:pic>
          <xdr:nvPicPr>
            <xdr:cNvPr id="9" name="Ink 105">
              <a:extLst>
                <a:ext uri="{FF2B5EF4-FFF2-40B4-BE49-F238E27FC236}">
                  <a16:creationId xmlns:a16="http://schemas.microsoft.com/office/drawing/2014/main" id="{D4BA001A-4FEA-49B9-8D96-0ADC4413D2DE}"/>
                </a:ext>
              </a:extLst>
            </xdr:cNvPr>
            <xdr:cNvPicPr>
              <a:picLocks noRot="1" noChangeAspect="1" noEditPoints="1" noChangeArrowheads="1" noChangeShapeType="1"/>
            </xdr:cNvPicPr>
          </xdr:nvPicPr>
          <xdr:blipFill>
            <a:blip xmlns:r="http://schemas.openxmlformats.org/officeDocument/2006/relationships" r:embed="rId12"/>
            <a:stretch>
              <a:fillRect/>
            </a:stretch>
          </xdr:blipFill>
          <xdr:spPr>
            <a:xfrm>
              <a:off x="4146415" y="2917697"/>
              <a:ext cx="164650" cy="155111"/>
            </a:xfrm>
            <a:prstGeom prst="rect">
              <a:avLst/>
            </a:prstGeom>
          </xdr:spPr>
        </xdr:pic>
      </mc:Fallback>
    </mc:AlternateContent>
    <xdr:clientData/>
  </xdr:twoCellAnchor>
  <xdr:twoCellAnchor>
    <xdr:from>
      <xdr:col>0</xdr:col>
      <xdr:colOff>457200</xdr:colOff>
      <xdr:row>20</xdr:row>
      <xdr:rowOff>66675</xdr:rowOff>
    </xdr:from>
    <xdr:to>
      <xdr:col>1</xdr:col>
      <xdr:colOff>28575</xdr:colOff>
      <xdr:row>21</xdr:row>
      <xdr:rowOff>76200</xdr:rowOff>
    </xdr:to>
    <mc:AlternateContent xmlns:mc="http://schemas.openxmlformats.org/markup-compatibility/2006">
      <mc:Choice xmlns:xdr14="http://schemas.microsoft.com/office/excel/2010/spreadsheetDrawing" Requires="xdr14">
        <xdr:contentPart xmlns:r="http://schemas.openxmlformats.org/officeDocument/2006/relationships" r:id="rId13">
          <xdr14:nvContentPartPr>
            <xdr14:cNvPr id="10" name="Ink 106">
              <a:extLst>
                <a:ext uri="{FF2B5EF4-FFF2-40B4-BE49-F238E27FC236}">
                  <a16:creationId xmlns:a16="http://schemas.microsoft.com/office/drawing/2014/main" id="{530C3658-AB3B-424C-8D9B-B23DC2A62E07}"/>
                </a:ext>
              </a:extLst>
            </xdr14:cNvPr>
            <xdr14:cNvContentPartPr>
              <a14:cpLocks xmlns:a14="http://schemas.microsoft.com/office/drawing/2010/main" noRot="1" noChangeAspect="1" noEditPoints="1" noChangeArrowheads="1" noChangeShapeType="1"/>
            </xdr14:cNvContentPartPr>
          </xdr14:nvContentPartPr>
          <xdr14:nvPr macro=""/>
          <xdr14:xfrm>
            <a:off x="457200" y="3457575"/>
            <a:ext cx="180975" cy="171450"/>
          </xdr14:xfrm>
        </xdr:contentPart>
      </mc:Choice>
      <mc:Fallback>
        <xdr:pic>
          <xdr:nvPicPr>
            <xdr:cNvPr id="10" name="Ink 106">
              <a:extLst>
                <a:ext uri="{FF2B5EF4-FFF2-40B4-BE49-F238E27FC236}">
                  <a16:creationId xmlns:a16="http://schemas.microsoft.com/office/drawing/2014/main" id="{530C3658-AB3B-424C-8D9B-B23DC2A62E07}"/>
                </a:ext>
              </a:extLst>
            </xdr:cNvPr>
            <xdr:cNvPicPr>
              <a:picLocks noRot="1" noChangeAspect="1" noEditPoints="1" noChangeArrowheads="1" noChangeShapeType="1"/>
            </xdr:cNvPicPr>
          </xdr:nvPicPr>
          <xdr:blipFill>
            <a:blip xmlns:r="http://schemas.openxmlformats.org/officeDocument/2006/relationships" r:embed="rId14"/>
            <a:stretch>
              <a:fillRect/>
            </a:stretch>
          </xdr:blipFill>
          <xdr:spPr>
            <a:xfrm>
              <a:off x="450724" y="3451092"/>
              <a:ext cx="193208" cy="183696"/>
            </a:xfrm>
            <a:prstGeom prst="rect">
              <a:avLst/>
            </a:prstGeom>
          </xdr:spPr>
        </xdr:pic>
      </mc:Fallback>
    </mc:AlternateContent>
    <xdr:clientData/>
  </xdr:twoCellAnchor>
  <xdr:twoCellAnchor>
    <xdr:from>
      <xdr:col>1</xdr:col>
      <xdr:colOff>171450</xdr:colOff>
      <xdr:row>19</xdr:row>
      <xdr:rowOff>47625</xdr:rowOff>
    </xdr:from>
    <xdr:to>
      <xdr:col>1</xdr:col>
      <xdr:colOff>381000</xdr:colOff>
      <xdr:row>20</xdr:row>
      <xdr:rowOff>85725</xdr:rowOff>
    </xdr:to>
    <mc:AlternateContent xmlns:mc="http://schemas.openxmlformats.org/markup-compatibility/2006">
      <mc:Choice xmlns:xdr14="http://schemas.microsoft.com/office/excel/2010/spreadsheetDrawing" Requires="xdr14">
        <xdr:contentPart xmlns:r="http://schemas.openxmlformats.org/officeDocument/2006/relationships" r:id="rId15">
          <xdr14:nvContentPartPr>
            <xdr14:cNvPr id="11" name="Ink 107">
              <a:extLst>
                <a:ext uri="{FF2B5EF4-FFF2-40B4-BE49-F238E27FC236}">
                  <a16:creationId xmlns:a16="http://schemas.microsoft.com/office/drawing/2014/main" id="{AB395A02-DBC7-4498-82F3-E1863165FE9E}"/>
                </a:ext>
              </a:extLst>
            </xdr14:cNvPr>
            <xdr14:cNvContentPartPr>
              <a14:cpLocks xmlns:a14="http://schemas.microsoft.com/office/drawing/2010/main" noRot="1" noChangeAspect="1" noEditPoints="1" noChangeArrowheads="1" noChangeShapeType="1"/>
            </xdr14:cNvContentPartPr>
          </xdr14:nvContentPartPr>
          <xdr14:nvPr macro=""/>
          <xdr14:xfrm>
            <a:off x="781050" y="3276600"/>
            <a:ext cx="209550" cy="200025"/>
          </xdr14:xfrm>
        </xdr:contentPart>
      </mc:Choice>
      <mc:Fallback>
        <xdr:pic>
          <xdr:nvPicPr>
            <xdr:cNvPr id="11" name="Ink 107">
              <a:extLst>
                <a:ext uri="{FF2B5EF4-FFF2-40B4-BE49-F238E27FC236}">
                  <a16:creationId xmlns:a16="http://schemas.microsoft.com/office/drawing/2014/main" id="{AB395A02-DBC7-4498-82F3-E1863165FE9E}"/>
                </a:ext>
              </a:extLst>
            </xdr:cNvPr>
            <xdr:cNvPicPr>
              <a:picLocks noRot="1" noChangeAspect="1" noEditPoints="1" noChangeArrowheads="1" noChangeShapeType="1"/>
            </xdr:cNvPicPr>
          </xdr:nvPicPr>
          <xdr:blipFill>
            <a:blip xmlns:r="http://schemas.openxmlformats.org/officeDocument/2006/relationships" r:embed="rId16"/>
            <a:stretch>
              <a:fillRect/>
            </a:stretch>
          </xdr:blipFill>
          <xdr:spPr>
            <a:xfrm>
              <a:off x="774569" y="3270124"/>
              <a:ext cx="221792" cy="212257"/>
            </a:xfrm>
            <a:prstGeom prst="rect">
              <a:avLst/>
            </a:prstGeom>
          </xdr:spPr>
        </xdr:pic>
      </mc:Fallback>
    </mc:AlternateContent>
    <xdr:clientData/>
  </xdr:twoCellAnchor>
  <xdr:twoCellAnchor>
    <xdr:from>
      <xdr:col>2</xdr:col>
      <xdr:colOff>47625</xdr:colOff>
      <xdr:row>19</xdr:row>
      <xdr:rowOff>47625</xdr:rowOff>
    </xdr:from>
    <xdr:to>
      <xdr:col>2</xdr:col>
      <xdr:colOff>57150</xdr:colOff>
      <xdr:row>20</xdr:row>
      <xdr:rowOff>38100</xdr:rowOff>
    </xdr:to>
    <mc:AlternateContent xmlns:mc="http://schemas.openxmlformats.org/markup-compatibility/2006">
      <mc:Choice xmlns:xdr14="http://schemas.microsoft.com/office/excel/2010/spreadsheetDrawing" Requires="xdr14">
        <xdr:contentPart xmlns:r="http://schemas.openxmlformats.org/officeDocument/2006/relationships" r:id="rId17">
          <xdr14:nvContentPartPr>
            <xdr14:cNvPr id="12" name="Ink 108">
              <a:extLst>
                <a:ext uri="{FF2B5EF4-FFF2-40B4-BE49-F238E27FC236}">
                  <a16:creationId xmlns:a16="http://schemas.microsoft.com/office/drawing/2014/main" id="{63126C16-4663-4F0E-A2BC-E7C965FC79B1}"/>
                </a:ext>
              </a:extLst>
            </xdr14:cNvPr>
            <xdr14:cNvContentPartPr>
              <a14:cpLocks xmlns:a14="http://schemas.microsoft.com/office/drawing/2010/main" noRot="1" noChangeAspect="1" noEditPoints="1" noChangeArrowheads="1" noChangeShapeType="1"/>
            </xdr14:cNvContentPartPr>
          </xdr14:nvContentPartPr>
          <xdr14:nvPr macro=""/>
          <xdr14:xfrm>
            <a:off x="1095375" y="3276600"/>
            <a:ext cx="9525" cy="152400"/>
          </xdr14:xfrm>
        </xdr:contentPart>
      </mc:Choice>
      <mc:Fallback>
        <xdr:pic>
          <xdr:nvPicPr>
            <xdr:cNvPr id="12" name="Ink 108">
              <a:extLst>
                <a:ext uri="{FF2B5EF4-FFF2-40B4-BE49-F238E27FC236}">
                  <a16:creationId xmlns:a16="http://schemas.microsoft.com/office/drawing/2014/main" id="{63126C16-4663-4F0E-A2BC-E7C965FC79B1}"/>
                </a:ext>
              </a:extLst>
            </xdr:cNvPr>
            <xdr:cNvPicPr>
              <a:picLocks noRot="1" noChangeAspect="1" noEditPoints="1" noChangeArrowheads="1" noChangeShapeType="1"/>
            </xdr:cNvPicPr>
          </xdr:nvPicPr>
          <xdr:blipFill>
            <a:blip xmlns:r="http://schemas.openxmlformats.org/officeDocument/2006/relationships" r:embed="rId18"/>
            <a:stretch>
              <a:fillRect/>
            </a:stretch>
          </xdr:blipFill>
          <xdr:spPr>
            <a:xfrm>
              <a:off x="1088781" y="3270115"/>
              <a:ext cx="21981" cy="164650"/>
            </a:xfrm>
            <a:prstGeom prst="rect">
              <a:avLst/>
            </a:prstGeom>
          </xdr:spPr>
        </xdr:pic>
      </mc:Fallback>
    </mc:AlternateContent>
    <xdr:clientData/>
  </xdr:twoCellAnchor>
  <xdr:twoCellAnchor>
    <xdr:from>
      <xdr:col>2</xdr:col>
      <xdr:colOff>266700</xdr:colOff>
      <xdr:row>19</xdr:row>
      <xdr:rowOff>47625</xdr:rowOff>
    </xdr:from>
    <xdr:to>
      <xdr:col>2</xdr:col>
      <xdr:colOff>419100</xdr:colOff>
      <xdr:row>20</xdr:row>
      <xdr:rowOff>47625</xdr:rowOff>
    </xdr:to>
    <mc:AlternateContent xmlns:mc="http://schemas.openxmlformats.org/markup-compatibility/2006">
      <mc:Choice xmlns:xdr14="http://schemas.microsoft.com/office/excel/2010/spreadsheetDrawing" Requires="xdr14">
        <xdr:contentPart xmlns:r="http://schemas.openxmlformats.org/officeDocument/2006/relationships" r:id="rId19">
          <xdr14:nvContentPartPr>
            <xdr14:cNvPr id="13" name="Ink 109">
              <a:extLst>
                <a:ext uri="{FF2B5EF4-FFF2-40B4-BE49-F238E27FC236}">
                  <a16:creationId xmlns:a16="http://schemas.microsoft.com/office/drawing/2014/main" id="{21F73907-5654-4A81-B5F9-9CDE74F95FD7}"/>
                </a:ext>
              </a:extLst>
            </xdr14:cNvPr>
            <xdr14:cNvContentPartPr>
              <a14:cpLocks xmlns:a14="http://schemas.microsoft.com/office/drawing/2010/main" noRot="1" noChangeAspect="1" noEditPoints="1" noChangeArrowheads="1" noChangeShapeType="1"/>
            </xdr14:cNvContentPartPr>
          </xdr14:nvContentPartPr>
          <xdr14:nvPr macro=""/>
          <xdr14:xfrm>
            <a:off x="1314450" y="3276600"/>
            <a:ext cx="152400" cy="161925"/>
          </xdr14:xfrm>
        </xdr:contentPart>
      </mc:Choice>
      <mc:Fallback>
        <xdr:pic>
          <xdr:nvPicPr>
            <xdr:cNvPr id="13" name="Ink 109">
              <a:extLst>
                <a:ext uri="{FF2B5EF4-FFF2-40B4-BE49-F238E27FC236}">
                  <a16:creationId xmlns:a16="http://schemas.microsoft.com/office/drawing/2014/main" id="{21F73907-5654-4A81-B5F9-9CDE74F95FD7}"/>
                </a:ext>
              </a:extLst>
            </xdr:cNvPr>
            <xdr:cNvPicPr>
              <a:picLocks noRot="1" noChangeAspect="1" noEditPoints="1" noChangeArrowheads="1" noChangeShapeType="1"/>
            </xdr:cNvPicPr>
          </xdr:nvPicPr>
          <xdr:blipFill>
            <a:blip xmlns:r="http://schemas.openxmlformats.org/officeDocument/2006/relationships" r:embed="rId20"/>
            <a:stretch>
              <a:fillRect/>
            </a:stretch>
          </xdr:blipFill>
          <xdr:spPr>
            <a:xfrm>
              <a:off x="1307965" y="3270123"/>
              <a:ext cx="164650" cy="174159"/>
            </a:xfrm>
            <a:prstGeom prst="rect">
              <a:avLst/>
            </a:prstGeom>
          </xdr:spPr>
        </xdr:pic>
      </mc:Fallback>
    </mc:AlternateContent>
    <xdr:clientData/>
  </xdr:twoCellAnchor>
  <xdr:twoCellAnchor>
    <xdr:from>
      <xdr:col>3</xdr:col>
      <xdr:colOff>28575</xdr:colOff>
      <xdr:row>18</xdr:row>
      <xdr:rowOff>133350</xdr:rowOff>
    </xdr:from>
    <xdr:to>
      <xdr:col>4</xdr:col>
      <xdr:colOff>47625</xdr:colOff>
      <xdr:row>20</xdr:row>
      <xdr:rowOff>114300</xdr:rowOff>
    </xdr:to>
    <mc:AlternateContent xmlns:mc="http://schemas.openxmlformats.org/markup-compatibility/2006">
      <mc:Choice xmlns:xdr14="http://schemas.microsoft.com/office/excel/2010/spreadsheetDrawing" Requires="xdr14">
        <xdr:contentPart xmlns:r="http://schemas.openxmlformats.org/officeDocument/2006/relationships" r:id="rId21">
          <xdr14:nvContentPartPr>
            <xdr14:cNvPr id="14" name="Ink 110">
              <a:extLst>
                <a:ext uri="{FF2B5EF4-FFF2-40B4-BE49-F238E27FC236}">
                  <a16:creationId xmlns:a16="http://schemas.microsoft.com/office/drawing/2014/main" id="{E36C743F-E139-461D-838D-22B4E48822FC}"/>
                </a:ext>
              </a:extLst>
            </xdr14:cNvPr>
            <xdr14:cNvContentPartPr>
              <a14:cpLocks xmlns:a14="http://schemas.microsoft.com/office/drawing/2010/main" noRot="1" noChangeAspect="1" noEditPoints="1" noChangeArrowheads="1" noChangeShapeType="1"/>
            </xdr14:cNvContentPartPr>
          </xdr14:nvContentPartPr>
          <xdr14:nvPr macro=""/>
          <xdr14:xfrm>
            <a:off x="1685925" y="3200400"/>
            <a:ext cx="628650" cy="304800"/>
          </xdr14:xfrm>
        </xdr:contentPart>
      </mc:Choice>
      <mc:Fallback>
        <xdr:pic>
          <xdr:nvPicPr>
            <xdr:cNvPr id="14" name="Ink 110">
              <a:extLst>
                <a:ext uri="{FF2B5EF4-FFF2-40B4-BE49-F238E27FC236}">
                  <a16:creationId xmlns:a16="http://schemas.microsoft.com/office/drawing/2014/main" id="{E36C743F-E139-461D-838D-22B4E48822FC}"/>
                </a:ext>
              </a:extLst>
            </xdr:cNvPr>
            <xdr:cNvPicPr>
              <a:picLocks noRot="1" noChangeAspect="1" noEditPoints="1" noChangeArrowheads="1" noChangeShapeType="1"/>
            </xdr:cNvPicPr>
          </xdr:nvPicPr>
          <xdr:blipFill>
            <a:blip xmlns:r="http://schemas.openxmlformats.org/officeDocument/2006/relationships" r:embed="rId22"/>
            <a:stretch>
              <a:fillRect/>
            </a:stretch>
          </xdr:blipFill>
          <xdr:spPr>
            <a:xfrm>
              <a:off x="1679444" y="3193923"/>
              <a:ext cx="640892" cy="317035"/>
            </a:xfrm>
            <a:prstGeom prst="rect">
              <a:avLst/>
            </a:prstGeom>
          </xdr:spPr>
        </xdr:pic>
      </mc:Fallback>
    </mc:AlternateContent>
    <xdr:clientData/>
  </xdr:twoCellAnchor>
  <xdr:twoCellAnchor>
    <xdr:from>
      <xdr:col>4</xdr:col>
      <xdr:colOff>266700</xdr:colOff>
      <xdr:row>18</xdr:row>
      <xdr:rowOff>133350</xdr:rowOff>
    </xdr:from>
    <xdr:to>
      <xdr:col>4</xdr:col>
      <xdr:colOff>438150</xdr:colOff>
      <xdr:row>20</xdr:row>
      <xdr:rowOff>9525</xdr:rowOff>
    </xdr:to>
    <mc:AlternateContent xmlns:mc="http://schemas.openxmlformats.org/markup-compatibility/2006">
      <mc:Choice xmlns:xdr14="http://schemas.microsoft.com/office/excel/2010/spreadsheetDrawing" Requires="xdr14">
        <xdr:contentPart xmlns:r="http://schemas.openxmlformats.org/officeDocument/2006/relationships" r:id="rId23">
          <xdr14:nvContentPartPr>
            <xdr14:cNvPr id="15" name="Ink 111">
              <a:extLst>
                <a:ext uri="{FF2B5EF4-FFF2-40B4-BE49-F238E27FC236}">
                  <a16:creationId xmlns:a16="http://schemas.microsoft.com/office/drawing/2014/main" id="{9C96E28B-1BDB-4711-9082-3E153C993C48}"/>
                </a:ext>
              </a:extLst>
            </xdr14:cNvPr>
            <xdr14:cNvContentPartPr>
              <a14:cpLocks xmlns:a14="http://schemas.microsoft.com/office/drawing/2010/main" noRot="1" noChangeAspect="1" noEditPoints="1" noChangeArrowheads="1" noChangeShapeType="1"/>
            </xdr14:cNvContentPartPr>
          </xdr14:nvContentPartPr>
          <xdr14:nvPr macro=""/>
          <xdr14:xfrm>
            <a:off x="2533650" y="3200400"/>
            <a:ext cx="171450" cy="200025"/>
          </xdr14:xfrm>
        </xdr:contentPart>
      </mc:Choice>
      <mc:Fallback>
        <xdr:pic>
          <xdr:nvPicPr>
            <xdr:cNvPr id="15" name="Ink 111">
              <a:extLst>
                <a:ext uri="{FF2B5EF4-FFF2-40B4-BE49-F238E27FC236}">
                  <a16:creationId xmlns:a16="http://schemas.microsoft.com/office/drawing/2014/main" id="{9C96E28B-1BDB-4711-9082-3E153C993C48}"/>
                </a:ext>
              </a:extLst>
            </xdr:cNvPr>
            <xdr:cNvPicPr>
              <a:picLocks noRot="1" noChangeAspect="1" noEditPoints="1" noChangeArrowheads="1" noChangeShapeType="1"/>
            </xdr:cNvPicPr>
          </xdr:nvPicPr>
          <xdr:blipFill>
            <a:blip xmlns:r="http://schemas.openxmlformats.org/officeDocument/2006/relationships" r:embed="rId24"/>
            <a:stretch>
              <a:fillRect/>
            </a:stretch>
          </xdr:blipFill>
          <xdr:spPr>
            <a:xfrm>
              <a:off x="2527167" y="3193924"/>
              <a:ext cx="183696" cy="212257"/>
            </a:xfrm>
            <a:prstGeom prst="rect">
              <a:avLst/>
            </a:prstGeom>
          </xdr:spPr>
        </xdr:pic>
      </mc:Fallback>
    </mc:AlternateContent>
    <xdr:clientData/>
  </xdr:twoCellAnchor>
  <xdr:twoCellAnchor>
    <xdr:from>
      <xdr:col>0</xdr:col>
      <xdr:colOff>466725</xdr:colOff>
      <xdr:row>20</xdr:row>
      <xdr:rowOff>38100</xdr:rowOff>
    </xdr:from>
    <xdr:to>
      <xdr:col>5</xdr:col>
      <xdr:colOff>333375</xdr:colOff>
      <xdr:row>21</xdr:row>
      <xdr:rowOff>0</xdr:rowOff>
    </xdr:to>
    <mc:AlternateContent xmlns:mc="http://schemas.openxmlformats.org/markup-compatibility/2006">
      <mc:Choice xmlns:xdr14="http://schemas.microsoft.com/office/excel/2010/spreadsheetDrawing" Requires="xdr14">
        <xdr:contentPart xmlns:r="http://schemas.openxmlformats.org/officeDocument/2006/relationships" r:id="rId25">
          <xdr14:nvContentPartPr>
            <xdr14:cNvPr id="16" name="Ink 112">
              <a:extLst>
                <a:ext uri="{FF2B5EF4-FFF2-40B4-BE49-F238E27FC236}">
                  <a16:creationId xmlns:a16="http://schemas.microsoft.com/office/drawing/2014/main" id="{1211DE5E-53A2-467C-88CA-7F1A2C1A3A5B}"/>
                </a:ext>
              </a:extLst>
            </xdr14:cNvPr>
            <xdr14:cNvContentPartPr>
              <a14:cpLocks xmlns:a14="http://schemas.microsoft.com/office/drawing/2010/main" noRot="1" noChangeAspect="1" noEditPoints="1" noChangeArrowheads="1" noChangeShapeType="1"/>
            </xdr14:cNvContentPartPr>
          </xdr14:nvContentPartPr>
          <xdr14:nvPr macro=""/>
          <xdr14:xfrm>
            <a:off x="466725" y="3429000"/>
            <a:ext cx="2743200" cy="123825"/>
          </xdr14:xfrm>
        </xdr:contentPart>
      </mc:Choice>
      <mc:Fallback>
        <xdr:pic>
          <xdr:nvPicPr>
            <xdr:cNvPr id="16" name="Ink 112">
              <a:extLst>
                <a:ext uri="{FF2B5EF4-FFF2-40B4-BE49-F238E27FC236}">
                  <a16:creationId xmlns:a16="http://schemas.microsoft.com/office/drawing/2014/main" id="{1211DE5E-53A2-467C-88CA-7F1A2C1A3A5B}"/>
                </a:ext>
              </a:extLst>
            </xdr:cNvPr>
            <xdr:cNvPicPr>
              <a:picLocks noRot="1" noChangeAspect="1" noEditPoints="1" noChangeArrowheads="1" noChangeShapeType="1"/>
            </xdr:cNvPicPr>
          </xdr:nvPicPr>
          <xdr:blipFill>
            <a:blip xmlns:r="http://schemas.openxmlformats.org/officeDocument/2006/relationships" r:embed="rId26"/>
            <a:stretch>
              <a:fillRect/>
            </a:stretch>
          </xdr:blipFill>
          <xdr:spPr>
            <a:xfrm>
              <a:off x="460245" y="3422521"/>
              <a:ext cx="2755440" cy="136064"/>
            </a:xfrm>
            <a:prstGeom prst="rect">
              <a:avLst/>
            </a:prstGeom>
          </xdr:spPr>
        </xdr:pic>
      </mc:Fallback>
    </mc:AlternateContent>
    <xdr:clientData/>
  </xdr:twoCellAnchor>
  <xdr:twoCellAnchor>
    <xdr:from>
      <xdr:col>6</xdr:col>
      <xdr:colOff>323850</xdr:colOff>
      <xdr:row>23</xdr:row>
      <xdr:rowOff>95250</xdr:rowOff>
    </xdr:from>
    <xdr:to>
      <xdr:col>8</xdr:col>
      <xdr:colOff>381000</xdr:colOff>
      <xdr:row>25</xdr:row>
      <xdr:rowOff>95250</xdr:rowOff>
    </xdr:to>
    <mc:AlternateContent xmlns:mc="http://schemas.openxmlformats.org/markup-compatibility/2006">
      <mc:Choice xmlns:xdr14="http://schemas.microsoft.com/office/excel/2010/spreadsheetDrawing" Requires="xdr14">
        <xdr:contentPart xmlns:r="http://schemas.openxmlformats.org/officeDocument/2006/relationships" r:id="rId27">
          <xdr14:nvContentPartPr>
            <xdr14:cNvPr id="17" name="Ink 114">
              <a:extLst>
                <a:ext uri="{FF2B5EF4-FFF2-40B4-BE49-F238E27FC236}">
                  <a16:creationId xmlns:a16="http://schemas.microsoft.com/office/drawing/2014/main" id="{EFBF4F27-883A-44E0-8F38-9A0F22FF2069}"/>
                </a:ext>
              </a:extLst>
            </xdr14:cNvPr>
            <xdr14:cNvContentPartPr>
              <a14:cpLocks xmlns:a14="http://schemas.microsoft.com/office/drawing/2010/main" noRot="1" noChangeAspect="1" noEditPoints="1" noChangeArrowheads="1" noChangeShapeType="1"/>
            </xdr14:cNvContentPartPr>
          </xdr14:nvContentPartPr>
          <xdr14:nvPr macro=""/>
          <xdr14:xfrm>
            <a:off x="3810000" y="3971925"/>
            <a:ext cx="1276350" cy="323850"/>
          </xdr14:xfrm>
        </xdr:contentPart>
      </mc:Choice>
      <mc:Fallback>
        <xdr:pic>
          <xdr:nvPicPr>
            <xdr:cNvPr id="17" name="Ink 114">
              <a:extLst>
                <a:ext uri="{FF2B5EF4-FFF2-40B4-BE49-F238E27FC236}">
                  <a16:creationId xmlns:a16="http://schemas.microsoft.com/office/drawing/2014/main" id="{EFBF4F27-883A-44E0-8F38-9A0F22FF2069}"/>
                </a:ext>
              </a:extLst>
            </xdr:cNvPr>
            <xdr:cNvPicPr>
              <a:picLocks noRot="1" noChangeAspect="1" noEditPoints="1" noChangeArrowheads="1" noChangeShapeType="1"/>
            </xdr:cNvPicPr>
          </xdr:nvPicPr>
          <xdr:blipFill>
            <a:blip xmlns:r="http://schemas.openxmlformats.org/officeDocument/2006/relationships" r:embed="rId28"/>
            <a:stretch>
              <a:fillRect/>
            </a:stretch>
          </xdr:blipFill>
          <xdr:spPr>
            <a:xfrm>
              <a:off x="3803519" y="3965441"/>
              <a:ext cx="1288591" cy="336098"/>
            </a:xfrm>
            <a:prstGeom prst="rect">
              <a:avLst/>
            </a:prstGeom>
          </xdr:spPr>
        </xdr:pic>
      </mc:Fallback>
    </mc:AlternateContent>
    <xdr:clientData/>
  </xdr:twoCellAnchor>
  <xdr:twoCellAnchor>
    <xdr:from>
      <xdr:col>8</xdr:col>
      <xdr:colOff>523875</xdr:colOff>
      <xdr:row>23</xdr:row>
      <xdr:rowOff>28575</xdr:rowOff>
    </xdr:from>
    <xdr:to>
      <xdr:col>9</xdr:col>
      <xdr:colOff>428625</xdr:colOff>
      <xdr:row>24</xdr:row>
      <xdr:rowOff>47625</xdr:rowOff>
    </xdr:to>
    <mc:AlternateContent xmlns:mc="http://schemas.openxmlformats.org/markup-compatibility/2006">
      <mc:Choice xmlns:xdr14="http://schemas.microsoft.com/office/excel/2010/spreadsheetDrawing" Requires="xdr14">
        <xdr:contentPart xmlns:r="http://schemas.openxmlformats.org/officeDocument/2006/relationships" r:id="rId29">
          <xdr14:nvContentPartPr>
            <xdr14:cNvPr id="18" name="Ink 115">
              <a:extLst>
                <a:ext uri="{FF2B5EF4-FFF2-40B4-BE49-F238E27FC236}">
                  <a16:creationId xmlns:a16="http://schemas.microsoft.com/office/drawing/2014/main" id="{27D07F8B-8370-48AD-8605-408D8B466B8C}"/>
                </a:ext>
              </a:extLst>
            </xdr14:cNvPr>
            <xdr14:cNvContentPartPr>
              <a14:cpLocks xmlns:a14="http://schemas.microsoft.com/office/drawing/2010/main" noRot="1" noChangeAspect="1" noEditPoints="1" noChangeArrowheads="1" noChangeShapeType="1"/>
            </xdr14:cNvContentPartPr>
          </xdr14:nvContentPartPr>
          <xdr14:nvPr macro=""/>
          <xdr14:xfrm>
            <a:off x="5229225" y="3905250"/>
            <a:ext cx="514350" cy="180975"/>
          </xdr14:xfrm>
        </xdr:contentPart>
      </mc:Choice>
      <mc:Fallback>
        <xdr:pic>
          <xdr:nvPicPr>
            <xdr:cNvPr id="18" name="Ink 115">
              <a:extLst>
                <a:ext uri="{FF2B5EF4-FFF2-40B4-BE49-F238E27FC236}">
                  <a16:creationId xmlns:a16="http://schemas.microsoft.com/office/drawing/2014/main" id="{27D07F8B-8370-48AD-8605-408D8B466B8C}"/>
                </a:ext>
              </a:extLst>
            </xdr:cNvPr>
            <xdr:cNvPicPr>
              <a:picLocks noRot="1" noChangeAspect="1" noEditPoints="1" noChangeArrowheads="1" noChangeShapeType="1"/>
            </xdr:cNvPicPr>
          </xdr:nvPicPr>
          <xdr:blipFill>
            <a:blip xmlns:r="http://schemas.openxmlformats.org/officeDocument/2006/relationships" r:embed="rId30"/>
            <a:stretch>
              <a:fillRect/>
            </a:stretch>
          </xdr:blipFill>
          <xdr:spPr>
            <a:xfrm>
              <a:off x="5222746" y="3898774"/>
              <a:ext cx="526588" cy="193208"/>
            </a:xfrm>
            <a:prstGeom prst="rect">
              <a:avLst/>
            </a:prstGeom>
          </xdr:spPr>
        </xdr:pic>
      </mc:Fallback>
    </mc:AlternateContent>
    <xdr:clientData/>
  </xdr:twoCellAnchor>
  <xdr:twoCellAnchor>
    <xdr:from>
      <xdr:col>9</xdr:col>
      <xdr:colOff>542925</xdr:colOff>
      <xdr:row>22</xdr:row>
      <xdr:rowOff>114300</xdr:rowOff>
    </xdr:from>
    <xdr:to>
      <xdr:col>11</xdr:col>
      <xdr:colOff>123825</xdr:colOff>
      <xdr:row>24</xdr:row>
      <xdr:rowOff>114300</xdr:rowOff>
    </xdr:to>
    <mc:AlternateContent xmlns:mc="http://schemas.openxmlformats.org/markup-compatibility/2006">
      <mc:Choice xmlns:xdr14="http://schemas.microsoft.com/office/excel/2010/spreadsheetDrawing" Requires="xdr14">
        <xdr:contentPart xmlns:r="http://schemas.openxmlformats.org/officeDocument/2006/relationships" r:id="rId31">
          <xdr14:nvContentPartPr>
            <xdr14:cNvPr id="19" name="Ink 116">
              <a:extLst>
                <a:ext uri="{FF2B5EF4-FFF2-40B4-BE49-F238E27FC236}">
                  <a16:creationId xmlns:a16="http://schemas.microsoft.com/office/drawing/2014/main" id="{1F591F23-AE4F-4399-9288-591FCC87E9B1}"/>
                </a:ext>
              </a:extLst>
            </xdr14:cNvPr>
            <xdr14:cNvContentPartPr>
              <a14:cpLocks xmlns:a14="http://schemas.microsoft.com/office/drawing/2010/main" noRot="1" noChangeAspect="1" noEditPoints="1" noChangeArrowheads="1" noChangeShapeType="1"/>
            </xdr14:cNvContentPartPr>
          </xdr14:nvContentPartPr>
          <xdr14:nvPr macro=""/>
          <xdr14:xfrm>
            <a:off x="5857875" y="3829050"/>
            <a:ext cx="800100" cy="323850"/>
          </xdr14:xfrm>
        </xdr:contentPart>
      </mc:Choice>
      <mc:Fallback>
        <xdr:pic>
          <xdr:nvPicPr>
            <xdr:cNvPr id="19" name="Ink 116">
              <a:extLst>
                <a:ext uri="{FF2B5EF4-FFF2-40B4-BE49-F238E27FC236}">
                  <a16:creationId xmlns:a16="http://schemas.microsoft.com/office/drawing/2014/main" id="{1F591F23-AE4F-4399-9288-591FCC87E9B1}"/>
                </a:ext>
              </a:extLst>
            </xdr:cNvPr>
            <xdr:cNvPicPr>
              <a:picLocks noRot="1" noChangeAspect="1" noEditPoints="1" noChangeArrowheads="1" noChangeShapeType="1"/>
            </xdr:cNvPicPr>
          </xdr:nvPicPr>
          <xdr:blipFill>
            <a:blip xmlns:r="http://schemas.openxmlformats.org/officeDocument/2006/relationships" r:embed="rId32"/>
            <a:stretch>
              <a:fillRect/>
            </a:stretch>
          </xdr:blipFill>
          <xdr:spPr>
            <a:xfrm>
              <a:off x="5851396" y="3822573"/>
              <a:ext cx="812337" cy="336084"/>
            </a:xfrm>
            <a:prstGeom prst="rect">
              <a:avLst/>
            </a:prstGeom>
          </xdr:spPr>
        </xdr:pic>
      </mc:Fallback>
    </mc:AlternateContent>
    <xdr:clientData/>
  </xdr:twoCellAnchor>
  <xdr:twoCellAnchor>
    <xdr:from>
      <xdr:col>11</xdr:col>
      <xdr:colOff>238125</xdr:colOff>
      <xdr:row>22</xdr:row>
      <xdr:rowOff>142875</xdr:rowOff>
    </xdr:from>
    <xdr:to>
      <xdr:col>12</xdr:col>
      <xdr:colOff>104775</xdr:colOff>
      <xdr:row>23</xdr:row>
      <xdr:rowOff>152400</xdr:rowOff>
    </xdr:to>
    <mc:AlternateContent xmlns:mc="http://schemas.openxmlformats.org/markup-compatibility/2006">
      <mc:Choice xmlns:xdr14="http://schemas.microsoft.com/office/excel/2010/spreadsheetDrawing" Requires="xdr14">
        <xdr:contentPart xmlns:r="http://schemas.openxmlformats.org/officeDocument/2006/relationships" r:id="rId33">
          <xdr14:nvContentPartPr>
            <xdr14:cNvPr id="20" name="Ink 118">
              <a:extLst>
                <a:ext uri="{FF2B5EF4-FFF2-40B4-BE49-F238E27FC236}">
                  <a16:creationId xmlns:a16="http://schemas.microsoft.com/office/drawing/2014/main" id="{1174EE1E-7C9F-443A-84DB-6D9F2B6366C5}"/>
                </a:ext>
              </a:extLst>
            </xdr14:cNvPr>
            <xdr14:cNvContentPartPr>
              <a14:cpLocks xmlns:a14="http://schemas.microsoft.com/office/drawing/2010/main" noRot="1" noChangeAspect="1" noEditPoints="1" noChangeArrowheads="1" noChangeShapeType="1"/>
            </xdr14:cNvContentPartPr>
          </xdr14:nvContentPartPr>
          <xdr14:nvPr macro=""/>
          <xdr14:xfrm>
            <a:off x="6772275" y="3857625"/>
            <a:ext cx="476250" cy="171450"/>
          </xdr14:xfrm>
        </xdr:contentPart>
      </mc:Choice>
      <mc:Fallback>
        <xdr:pic>
          <xdr:nvPicPr>
            <xdr:cNvPr id="20" name="Ink 118">
              <a:extLst>
                <a:ext uri="{FF2B5EF4-FFF2-40B4-BE49-F238E27FC236}">
                  <a16:creationId xmlns:a16="http://schemas.microsoft.com/office/drawing/2014/main" id="{1174EE1E-7C9F-443A-84DB-6D9F2B6366C5}"/>
                </a:ext>
              </a:extLst>
            </xdr:cNvPr>
            <xdr:cNvPicPr>
              <a:picLocks noRot="1" noChangeAspect="1" noEditPoints="1" noChangeArrowheads="1" noChangeShapeType="1"/>
            </xdr:cNvPicPr>
          </xdr:nvPicPr>
          <xdr:blipFill>
            <a:blip xmlns:r="http://schemas.openxmlformats.org/officeDocument/2006/relationships" r:embed="rId34"/>
            <a:stretch>
              <a:fillRect/>
            </a:stretch>
          </xdr:blipFill>
          <xdr:spPr>
            <a:xfrm>
              <a:off x="6765795" y="3851142"/>
              <a:ext cx="488489" cy="183696"/>
            </a:xfrm>
            <a:prstGeom prst="rect">
              <a:avLst/>
            </a:prstGeom>
          </xdr:spPr>
        </xdr:pic>
      </mc:Fallback>
    </mc:AlternateContent>
    <xdr:clientData/>
  </xdr:twoCellAnchor>
  <xdr:twoCellAnchor>
    <xdr:from>
      <xdr:col>12</xdr:col>
      <xdr:colOff>238125</xdr:colOff>
      <xdr:row>22</xdr:row>
      <xdr:rowOff>66675</xdr:rowOff>
    </xdr:from>
    <xdr:to>
      <xdr:col>13</xdr:col>
      <xdr:colOff>152400</xdr:colOff>
      <xdr:row>23</xdr:row>
      <xdr:rowOff>85725</xdr:rowOff>
    </xdr:to>
    <mc:AlternateContent xmlns:mc="http://schemas.openxmlformats.org/markup-compatibility/2006">
      <mc:Choice xmlns:xdr14="http://schemas.microsoft.com/office/excel/2010/spreadsheetDrawing" Requires="xdr14">
        <xdr:contentPart xmlns:r="http://schemas.openxmlformats.org/officeDocument/2006/relationships" r:id="rId35">
          <xdr14:nvContentPartPr>
            <xdr14:cNvPr id="21" name="Ink 119">
              <a:extLst>
                <a:ext uri="{FF2B5EF4-FFF2-40B4-BE49-F238E27FC236}">
                  <a16:creationId xmlns:a16="http://schemas.microsoft.com/office/drawing/2014/main" id="{CBDE2C7F-3E8A-414A-86C0-364A3AEF5BAF}"/>
                </a:ext>
              </a:extLst>
            </xdr14:cNvPr>
            <xdr14:cNvContentPartPr>
              <a14:cpLocks xmlns:a14="http://schemas.microsoft.com/office/drawing/2010/main" noRot="1" noChangeAspect="1" noEditPoints="1" noChangeArrowheads="1" noChangeShapeType="1"/>
            </xdr14:cNvContentPartPr>
          </xdr14:nvContentPartPr>
          <xdr14:nvPr macro=""/>
          <xdr14:xfrm>
            <a:off x="7381875" y="3781425"/>
            <a:ext cx="523875" cy="180975"/>
          </xdr14:xfrm>
        </xdr:contentPart>
      </mc:Choice>
      <mc:Fallback>
        <xdr:pic>
          <xdr:nvPicPr>
            <xdr:cNvPr id="21" name="Ink 119">
              <a:extLst>
                <a:ext uri="{FF2B5EF4-FFF2-40B4-BE49-F238E27FC236}">
                  <a16:creationId xmlns:a16="http://schemas.microsoft.com/office/drawing/2014/main" id="{CBDE2C7F-3E8A-414A-86C0-364A3AEF5BAF}"/>
                </a:ext>
              </a:extLst>
            </xdr:cNvPr>
            <xdr:cNvPicPr>
              <a:picLocks noRot="1" noChangeAspect="1" noEditPoints="1" noChangeArrowheads="1" noChangeShapeType="1"/>
            </xdr:cNvPicPr>
          </xdr:nvPicPr>
          <xdr:blipFill>
            <a:blip xmlns:r="http://schemas.openxmlformats.org/officeDocument/2006/relationships" r:embed="rId36"/>
            <a:stretch>
              <a:fillRect/>
            </a:stretch>
          </xdr:blipFill>
          <xdr:spPr>
            <a:xfrm>
              <a:off x="7375399" y="3774949"/>
              <a:ext cx="536108" cy="193208"/>
            </a:xfrm>
            <a:prstGeom prst="rect">
              <a:avLst/>
            </a:prstGeom>
          </xdr:spPr>
        </xdr:pic>
      </mc:Fallback>
    </mc:AlternateContent>
    <xdr:clientData/>
  </xdr:twoCellAnchor>
  <xdr:twoCellAnchor>
    <xdr:from>
      <xdr:col>6</xdr:col>
      <xdr:colOff>266700</xdr:colOff>
      <xdr:row>16</xdr:row>
      <xdr:rowOff>57150</xdr:rowOff>
    </xdr:from>
    <xdr:to>
      <xdr:col>14</xdr:col>
      <xdr:colOff>285750</xdr:colOff>
      <xdr:row>23</xdr:row>
      <xdr:rowOff>104775</xdr:rowOff>
    </xdr:to>
    <mc:AlternateContent xmlns:mc="http://schemas.openxmlformats.org/markup-compatibility/2006">
      <mc:Choice xmlns:xdr14="http://schemas.microsoft.com/office/excel/2010/spreadsheetDrawing" Requires="xdr14">
        <xdr:contentPart xmlns:r="http://schemas.openxmlformats.org/officeDocument/2006/relationships" r:id="rId37">
          <xdr14:nvContentPartPr>
            <xdr14:cNvPr id="22" name="Ink 121">
              <a:extLst>
                <a:ext uri="{FF2B5EF4-FFF2-40B4-BE49-F238E27FC236}">
                  <a16:creationId xmlns:a16="http://schemas.microsoft.com/office/drawing/2014/main" id="{B948D02B-2D3B-4C2A-8BBC-3CEC69FF316F}"/>
                </a:ext>
              </a:extLst>
            </xdr14:cNvPr>
            <xdr14:cNvContentPartPr>
              <a14:cpLocks xmlns:a14="http://schemas.microsoft.com/office/drawing/2010/main" noRot="1" noChangeAspect="1" noEditPoints="1" noChangeArrowheads="1" noChangeShapeType="1"/>
            </xdr14:cNvContentPartPr>
          </xdr14:nvContentPartPr>
          <xdr14:nvPr macro=""/>
          <xdr14:xfrm>
            <a:off x="3752850" y="2800350"/>
            <a:ext cx="4895850" cy="1181100"/>
          </xdr14:xfrm>
        </xdr:contentPart>
      </mc:Choice>
      <mc:Fallback>
        <xdr:pic>
          <xdr:nvPicPr>
            <xdr:cNvPr id="22" name="Ink 121">
              <a:extLst>
                <a:ext uri="{FF2B5EF4-FFF2-40B4-BE49-F238E27FC236}">
                  <a16:creationId xmlns:a16="http://schemas.microsoft.com/office/drawing/2014/main" id="{B948D02B-2D3B-4C2A-8BBC-3CEC69FF316F}"/>
                </a:ext>
              </a:extLst>
            </xdr:cNvPr>
            <xdr:cNvPicPr>
              <a:picLocks noRot="1" noChangeAspect="1" noEditPoints="1" noChangeArrowheads="1" noChangeShapeType="1"/>
            </xdr:cNvPicPr>
          </xdr:nvPicPr>
          <xdr:blipFill>
            <a:blip xmlns:r="http://schemas.openxmlformats.org/officeDocument/2006/relationships" r:embed="rId38"/>
            <a:stretch>
              <a:fillRect/>
            </a:stretch>
          </xdr:blipFill>
          <xdr:spPr>
            <a:xfrm>
              <a:off x="3746370" y="2793870"/>
              <a:ext cx="4908090" cy="1193339"/>
            </a:xfrm>
            <a:prstGeom prst="rect">
              <a:avLst/>
            </a:prstGeom>
          </xdr:spPr>
        </xdr:pic>
      </mc:Fallback>
    </mc:AlternateContent>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14</xdr:col>
      <xdr:colOff>238125</xdr:colOff>
      <xdr:row>19</xdr:row>
      <xdr:rowOff>142875</xdr:rowOff>
    </xdr:to>
    <xdr:pic>
      <xdr:nvPicPr>
        <xdr:cNvPr id="128105" name="Picture 1">
          <a:extLst>
            <a:ext uri="{FF2B5EF4-FFF2-40B4-BE49-F238E27FC236}">
              <a16:creationId xmlns:a16="http://schemas.microsoft.com/office/drawing/2014/main" id="{FFA3A7A3-0155-4F2A-AF1C-4C64CF7376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76875" y="0"/>
          <a:ext cx="3895725" cy="3381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238125</xdr:colOff>
      <xdr:row>14</xdr:row>
      <xdr:rowOff>9525</xdr:rowOff>
    </xdr:from>
    <xdr:to>
      <xdr:col>5</xdr:col>
      <xdr:colOff>114300</xdr:colOff>
      <xdr:row>17</xdr:row>
      <xdr:rowOff>86984</xdr:rowOff>
    </xdr:to>
    <xdr:sp macro="" textlink="">
      <xdr:nvSpPr>
        <xdr:cNvPr id="3" name="Freeform 2">
          <a:extLst>
            <a:ext uri="{FF2B5EF4-FFF2-40B4-BE49-F238E27FC236}">
              <a16:creationId xmlns:a16="http://schemas.microsoft.com/office/drawing/2014/main" id="{6B5ADD7C-15CE-4208-94D0-42E4085B93A4}"/>
            </a:ext>
          </a:extLst>
        </xdr:cNvPr>
        <xdr:cNvSpPr/>
      </xdr:nvSpPr>
      <xdr:spPr>
        <a:xfrm>
          <a:off x="238125" y="2428875"/>
          <a:ext cx="2924175" cy="572759"/>
        </a:xfrm>
        <a:custGeom>
          <a:avLst/>
          <a:gdLst>
            <a:gd name="connsiteX0" fmla="*/ 0 w 2924175"/>
            <a:gd name="connsiteY0" fmla="*/ 542925 h 572759"/>
            <a:gd name="connsiteX1" fmla="*/ 276225 w 2924175"/>
            <a:gd name="connsiteY1" fmla="*/ 533400 h 572759"/>
            <a:gd name="connsiteX2" fmla="*/ 333375 w 2924175"/>
            <a:gd name="connsiteY2" fmla="*/ 514350 h 572759"/>
            <a:gd name="connsiteX3" fmla="*/ 381000 w 2924175"/>
            <a:gd name="connsiteY3" fmla="*/ 504825 h 572759"/>
            <a:gd name="connsiteX4" fmla="*/ 409575 w 2924175"/>
            <a:gd name="connsiteY4" fmla="*/ 485775 h 572759"/>
            <a:gd name="connsiteX5" fmla="*/ 466725 w 2924175"/>
            <a:gd name="connsiteY5" fmla="*/ 466725 h 572759"/>
            <a:gd name="connsiteX6" fmla="*/ 495300 w 2924175"/>
            <a:gd name="connsiteY6" fmla="*/ 438150 h 572759"/>
            <a:gd name="connsiteX7" fmla="*/ 552450 w 2924175"/>
            <a:gd name="connsiteY7" fmla="*/ 419100 h 572759"/>
            <a:gd name="connsiteX8" fmla="*/ 609600 w 2924175"/>
            <a:gd name="connsiteY8" fmla="*/ 390525 h 572759"/>
            <a:gd name="connsiteX9" fmla="*/ 638175 w 2924175"/>
            <a:gd name="connsiteY9" fmla="*/ 371475 h 572759"/>
            <a:gd name="connsiteX10" fmla="*/ 733425 w 2924175"/>
            <a:gd name="connsiteY10" fmla="*/ 314325 h 572759"/>
            <a:gd name="connsiteX11" fmla="*/ 790575 w 2924175"/>
            <a:gd name="connsiteY11" fmla="*/ 276225 h 572759"/>
            <a:gd name="connsiteX12" fmla="*/ 819150 w 2924175"/>
            <a:gd name="connsiteY12" fmla="*/ 257175 h 572759"/>
            <a:gd name="connsiteX13" fmla="*/ 876300 w 2924175"/>
            <a:gd name="connsiteY13" fmla="*/ 219075 h 572759"/>
            <a:gd name="connsiteX14" fmla="*/ 933450 w 2924175"/>
            <a:gd name="connsiteY14" fmla="*/ 190500 h 572759"/>
            <a:gd name="connsiteX15" fmla="*/ 1000125 w 2924175"/>
            <a:gd name="connsiteY15" fmla="*/ 161925 h 572759"/>
            <a:gd name="connsiteX16" fmla="*/ 1019175 w 2924175"/>
            <a:gd name="connsiteY16" fmla="*/ 133350 h 572759"/>
            <a:gd name="connsiteX17" fmla="*/ 1076325 w 2924175"/>
            <a:gd name="connsiteY17" fmla="*/ 95250 h 572759"/>
            <a:gd name="connsiteX18" fmla="*/ 1162050 w 2924175"/>
            <a:gd name="connsiteY18" fmla="*/ 38100 h 572759"/>
            <a:gd name="connsiteX19" fmla="*/ 1219200 w 2924175"/>
            <a:gd name="connsiteY19" fmla="*/ 19050 h 572759"/>
            <a:gd name="connsiteX20" fmla="*/ 1247775 w 2924175"/>
            <a:gd name="connsiteY20" fmla="*/ 9525 h 572759"/>
            <a:gd name="connsiteX21" fmla="*/ 1276350 w 2924175"/>
            <a:gd name="connsiteY21" fmla="*/ 0 h 572759"/>
            <a:gd name="connsiteX22" fmla="*/ 1571625 w 2924175"/>
            <a:gd name="connsiteY22" fmla="*/ 9525 h 572759"/>
            <a:gd name="connsiteX23" fmla="*/ 1619250 w 2924175"/>
            <a:gd name="connsiteY23" fmla="*/ 19050 h 572759"/>
            <a:gd name="connsiteX24" fmla="*/ 1676400 w 2924175"/>
            <a:gd name="connsiteY24" fmla="*/ 57150 h 572759"/>
            <a:gd name="connsiteX25" fmla="*/ 1733550 w 2924175"/>
            <a:gd name="connsiteY25" fmla="*/ 104775 h 572759"/>
            <a:gd name="connsiteX26" fmla="*/ 1762125 w 2924175"/>
            <a:gd name="connsiteY26" fmla="*/ 114300 h 572759"/>
            <a:gd name="connsiteX27" fmla="*/ 1771650 w 2924175"/>
            <a:gd name="connsiteY27" fmla="*/ 142875 h 572759"/>
            <a:gd name="connsiteX28" fmla="*/ 1800225 w 2924175"/>
            <a:gd name="connsiteY28" fmla="*/ 152400 h 572759"/>
            <a:gd name="connsiteX29" fmla="*/ 1857375 w 2924175"/>
            <a:gd name="connsiteY29" fmla="*/ 180975 h 572759"/>
            <a:gd name="connsiteX30" fmla="*/ 1876425 w 2924175"/>
            <a:gd name="connsiteY30" fmla="*/ 209550 h 572759"/>
            <a:gd name="connsiteX31" fmla="*/ 1943100 w 2924175"/>
            <a:gd name="connsiteY31" fmla="*/ 238125 h 572759"/>
            <a:gd name="connsiteX32" fmla="*/ 1962150 w 2924175"/>
            <a:gd name="connsiteY32" fmla="*/ 266700 h 572759"/>
            <a:gd name="connsiteX33" fmla="*/ 1990725 w 2924175"/>
            <a:gd name="connsiteY33" fmla="*/ 276225 h 572759"/>
            <a:gd name="connsiteX34" fmla="*/ 2047875 w 2924175"/>
            <a:gd name="connsiteY34" fmla="*/ 314325 h 572759"/>
            <a:gd name="connsiteX35" fmla="*/ 2076450 w 2924175"/>
            <a:gd name="connsiteY35" fmla="*/ 333375 h 572759"/>
            <a:gd name="connsiteX36" fmla="*/ 2133600 w 2924175"/>
            <a:gd name="connsiteY36" fmla="*/ 371475 h 572759"/>
            <a:gd name="connsiteX37" fmla="*/ 2152650 w 2924175"/>
            <a:gd name="connsiteY37" fmla="*/ 400050 h 572759"/>
            <a:gd name="connsiteX38" fmla="*/ 2266950 w 2924175"/>
            <a:gd name="connsiteY38" fmla="*/ 457200 h 572759"/>
            <a:gd name="connsiteX39" fmla="*/ 2333625 w 2924175"/>
            <a:gd name="connsiteY39" fmla="*/ 476250 h 572759"/>
            <a:gd name="connsiteX40" fmla="*/ 2419350 w 2924175"/>
            <a:gd name="connsiteY40" fmla="*/ 504825 h 572759"/>
            <a:gd name="connsiteX41" fmla="*/ 2447925 w 2924175"/>
            <a:gd name="connsiteY41" fmla="*/ 514350 h 572759"/>
            <a:gd name="connsiteX42" fmla="*/ 2552700 w 2924175"/>
            <a:gd name="connsiteY42" fmla="*/ 533400 h 572759"/>
            <a:gd name="connsiteX43" fmla="*/ 2657475 w 2924175"/>
            <a:gd name="connsiteY43" fmla="*/ 561975 h 572759"/>
            <a:gd name="connsiteX44" fmla="*/ 2686050 w 2924175"/>
            <a:gd name="connsiteY44" fmla="*/ 571500 h 572759"/>
            <a:gd name="connsiteX45" fmla="*/ 2924175 w 2924175"/>
            <a:gd name="connsiteY45" fmla="*/ 571500 h 5727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Lst>
          <a:rect l="l" t="t" r="r" b="b"/>
          <a:pathLst>
            <a:path w="2924175" h="572759">
              <a:moveTo>
                <a:pt x="0" y="542925"/>
              </a:moveTo>
              <a:cubicBezTo>
                <a:pt x="92075" y="539750"/>
                <a:pt x="184432" y="541268"/>
                <a:pt x="276225" y="533400"/>
              </a:cubicBezTo>
              <a:cubicBezTo>
                <a:pt x="296232" y="531685"/>
                <a:pt x="313684" y="518288"/>
                <a:pt x="333375" y="514350"/>
              </a:cubicBezTo>
              <a:lnTo>
                <a:pt x="381000" y="504825"/>
              </a:lnTo>
              <a:cubicBezTo>
                <a:pt x="390525" y="498475"/>
                <a:pt x="399114" y="490424"/>
                <a:pt x="409575" y="485775"/>
              </a:cubicBezTo>
              <a:cubicBezTo>
                <a:pt x="427925" y="477620"/>
                <a:pt x="466725" y="466725"/>
                <a:pt x="466725" y="466725"/>
              </a:cubicBezTo>
              <a:cubicBezTo>
                <a:pt x="476250" y="457200"/>
                <a:pt x="483525" y="444692"/>
                <a:pt x="495300" y="438150"/>
              </a:cubicBezTo>
              <a:cubicBezTo>
                <a:pt x="512853" y="428398"/>
                <a:pt x="552450" y="419100"/>
                <a:pt x="552450" y="419100"/>
              </a:cubicBezTo>
              <a:cubicBezTo>
                <a:pt x="634342" y="364505"/>
                <a:pt x="530730" y="429960"/>
                <a:pt x="609600" y="390525"/>
              </a:cubicBezTo>
              <a:cubicBezTo>
                <a:pt x="619839" y="385405"/>
                <a:pt x="628236" y="377155"/>
                <a:pt x="638175" y="371475"/>
              </a:cubicBezTo>
              <a:cubicBezTo>
                <a:pt x="740687" y="312897"/>
                <a:pt x="593620" y="407528"/>
                <a:pt x="733425" y="314325"/>
              </a:cubicBezTo>
              <a:lnTo>
                <a:pt x="790575" y="276225"/>
              </a:lnTo>
              <a:cubicBezTo>
                <a:pt x="800100" y="269875"/>
                <a:pt x="811055" y="265270"/>
                <a:pt x="819150" y="257175"/>
              </a:cubicBezTo>
              <a:cubicBezTo>
                <a:pt x="854825" y="221500"/>
                <a:pt x="834946" y="232860"/>
                <a:pt x="876300" y="219075"/>
              </a:cubicBezTo>
              <a:cubicBezTo>
                <a:pt x="958192" y="164480"/>
                <a:pt x="854580" y="229935"/>
                <a:pt x="933450" y="190500"/>
              </a:cubicBezTo>
              <a:cubicBezTo>
                <a:pt x="999229" y="157611"/>
                <a:pt x="920831" y="181749"/>
                <a:pt x="1000125" y="161925"/>
              </a:cubicBezTo>
              <a:cubicBezTo>
                <a:pt x="1006475" y="152400"/>
                <a:pt x="1010560" y="140888"/>
                <a:pt x="1019175" y="133350"/>
              </a:cubicBezTo>
              <a:cubicBezTo>
                <a:pt x="1036405" y="118273"/>
                <a:pt x="1057275" y="107950"/>
                <a:pt x="1076325" y="95250"/>
              </a:cubicBezTo>
              <a:lnTo>
                <a:pt x="1162050" y="38100"/>
              </a:lnTo>
              <a:cubicBezTo>
                <a:pt x="1178758" y="26961"/>
                <a:pt x="1200150" y="25400"/>
                <a:pt x="1219200" y="19050"/>
              </a:cubicBezTo>
              <a:lnTo>
                <a:pt x="1247775" y="9525"/>
              </a:lnTo>
              <a:lnTo>
                <a:pt x="1276350" y="0"/>
              </a:lnTo>
              <a:cubicBezTo>
                <a:pt x="1374775" y="3175"/>
                <a:pt x="1473300" y="4063"/>
                <a:pt x="1571625" y="9525"/>
              </a:cubicBezTo>
              <a:cubicBezTo>
                <a:pt x="1587789" y="10423"/>
                <a:pt x="1604770" y="11810"/>
                <a:pt x="1619250" y="19050"/>
              </a:cubicBezTo>
              <a:cubicBezTo>
                <a:pt x="1761948" y="90399"/>
                <a:pt x="1555275" y="16775"/>
                <a:pt x="1676400" y="57150"/>
              </a:cubicBezTo>
              <a:cubicBezTo>
                <a:pt x="1697466" y="78216"/>
                <a:pt x="1707028" y="91514"/>
                <a:pt x="1733550" y="104775"/>
              </a:cubicBezTo>
              <a:cubicBezTo>
                <a:pt x="1742530" y="109265"/>
                <a:pt x="1752600" y="111125"/>
                <a:pt x="1762125" y="114300"/>
              </a:cubicBezTo>
              <a:cubicBezTo>
                <a:pt x="1765300" y="123825"/>
                <a:pt x="1764550" y="135775"/>
                <a:pt x="1771650" y="142875"/>
              </a:cubicBezTo>
              <a:cubicBezTo>
                <a:pt x="1778750" y="149975"/>
                <a:pt x="1791245" y="147910"/>
                <a:pt x="1800225" y="152400"/>
              </a:cubicBezTo>
              <a:cubicBezTo>
                <a:pt x="1874083" y="189329"/>
                <a:pt x="1785551" y="157034"/>
                <a:pt x="1857375" y="180975"/>
              </a:cubicBezTo>
              <a:cubicBezTo>
                <a:pt x="1863725" y="190500"/>
                <a:pt x="1867631" y="202221"/>
                <a:pt x="1876425" y="209550"/>
              </a:cubicBezTo>
              <a:cubicBezTo>
                <a:pt x="1892118" y="222628"/>
                <a:pt x="1923248" y="231508"/>
                <a:pt x="1943100" y="238125"/>
              </a:cubicBezTo>
              <a:cubicBezTo>
                <a:pt x="1949450" y="247650"/>
                <a:pt x="1953211" y="259549"/>
                <a:pt x="1962150" y="266700"/>
              </a:cubicBezTo>
              <a:cubicBezTo>
                <a:pt x="1969990" y="272972"/>
                <a:pt x="1981948" y="271349"/>
                <a:pt x="1990725" y="276225"/>
              </a:cubicBezTo>
              <a:cubicBezTo>
                <a:pt x="2010739" y="287344"/>
                <a:pt x="2028825" y="301625"/>
                <a:pt x="2047875" y="314325"/>
              </a:cubicBezTo>
              <a:lnTo>
                <a:pt x="2076450" y="333375"/>
              </a:lnTo>
              <a:cubicBezTo>
                <a:pt x="2124276" y="405114"/>
                <a:pt x="2059791" y="322269"/>
                <a:pt x="2133600" y="371475"/>
              </a:cubicBezTo>
              <a:cubicBezTo>
                <a:pt x="2143125" y="377825"/>
                <a:pt x="2144035" y="392512"/>
                <a:pt x="2152650" y="400050"/>
              </a:cubicBezTo>
              <a:cubicBezTo>
                <a:pt x="2198101" y="439820"/>
                <a:pt x="2212994" y="439215"/>
                <a:pt x="2266950" y="457200"/>
              </a:cubicBezTo>
              <a:cubicBezTo>
                <a:pt x="2307944" y="470865"/>
                <a:pt x="2285785" y="464290"/>
                <a:pt x="2333625" y="476250"/>
              </a:cubicBezTo>
              <a:cubicBezTo>
                <a:pt x="2383340" y="509394"/>
                <a:pt x="2342353" y="487715"/>
                <a:pt x="2419350" y="504825"/>
              </a:cubicBezTo>
              <a:cubicBezTo>
                <a:pt x="2429151" y="507003"/>
                <a:pt x="2438185" y="511915"/>
                <a:pt x="2447925" y="514350"/>
              </a:cubicBezTo>
              <a:cubicBezTo>
                <a:pt x="2474550" y="521006"/>
                <a:pt x="2527224" y="529154"/>
                <a:pt x="2552700" y="533400"/>
              </a:cubicBezTo>
              <a:cubicBezTo>
                <a:pt x="2675305" y="574268"/>
                <a:pt x="2549770" y="535049"/>
                <a:pt x="2657475" y="561975"/>
              </a:cubicBezTo>
              <a:cubicBezTo>
                <a:pt x="2667215" y="564410"/>
                <a:pt x="2676016" y="571142"/>
                <a:pt x="2686050" y="571500"/>
              </a:cubicBezTo>
              <a:cubicBezTo>
                <a:pt x="2765374" y="574333"/>
                <a:pt x="2844800" y="571500"/>
                <a:pt x="2924175" y="57150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57150</xdr:colOff>
      <xdr:row>6</xdr:row>
      <xdr:rowOff>38100</xdr:rowOff>
    </xdr:from>
    <xdr:to>
      <xdr:col>2</xdr:col>
      <xdr:colOff>209550</xdr:colOff>
      <xdr:row>17</xdr:row>
      <xdr:rowOff>0</xdr:rowOff>
    </xdr:to>
    <xdr:cxnSp macro="">
      <xdr:nvCxnSpPr>
        <xdr:cNvPr id="4" name="Straight Arrow Connector 3">
          <a:extLst>
            <a:ext uri="{FF2B5EF4-FFF2-40B4-BE49-F238E27FC236}">
              <a16:creationId xmlns:a16="http://schemas.microsoft.com/office/drawing/2014/main" id="{E44B122C-1188-4239-A9F5-BF4CF49DB7C5}"/>
            </a:ext>
          </a:extLst>
        </xdr:cNvPr>
        <xdr:cNvCxnSpPr/>
      </xdr:nvCxnSpPr>
      <xdr:spPr>
        <a:xfrm flipH="1">
          <a:off x="1276350" y="1162050"/>
          <a:ext cx="152400" cy="1752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15</xdr:row>
      <xdr:rowOff>57149</xdr:rowOff>
    </xdr:from>
    <xdr:to>
      <xdr:col>7</xdr:col>
      <xdr:colOff>114300</xdr:colOff>
      <xdr:row>18</xdr:row>
      <xdr:rowOff>76200</xdr:rowOff>
    </xdr:to>
    <xdr:sp macro="" textlink="">
      <xdr:nvSpPr>
        <xdr:cNvPr id="5" name="TextBox 4">
          <a:extLst>
            <a:ext uri="{FF2B5EF4-FFF2-40B4-BE49-F238E27FC236}">
              <a16:creationId xmlns:a16="http://schemas.microsoft.com/office/drawing/2014/main" id="{4149DBB6-142D-4CE0-8F65-2AA687D39259}"/>
            </a:ext>
          </a:extLst>
        </xdr:cNvPr>
        <xdr:cNvSpPr txBox="1"/>
      </xdr:nvSpPr>
      <xdr:spPr>
        <a:xfrm>
          <a:off x="3257550" y="2647949"/>
          <a:ext cx="1724025" cy="504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p-value =.239322 &gt; .05 = </a:t>
          </a:r>
          <a:r>
            <a:rPr lang="el-GR" sz="1100"/>
            <a:t>α</a:t>
          </a:r>
          <a:endParaRPr lang="en-US" sz="1100"/>
        </a:p>
        <a:p>
          <a:r>
            <a:rPr lang="en-US" sz="1100" b="1">
              <a:solidFill>
                <a:srgbClr val="FF0000"/>
              </a:solidFill>
            </a:rPr>
            <a:t>Accept  Null</a:t>
          </a:r>
        </a:p>
      </xdr:txBody>
    </xdr:sp>
    <xdr:clientData/>
  </xdr:twoCellAnchor>
  <xdr:twoCellAnchor>
    <xdr:from>
      <xdr:col>1</xdr:col>
      <xdr:colOff>371475</xdr:colOff>
      <xdr:row>12</xdr:row>
      <xdr:rowOff>85725</xdr:rowOff>
    </xdr:from>
    <xdr:to>
      <xdr:col>1</xdr:col>
      <xdr:colOff>381000</xdr:colOff>
      <xdr:row>17</xdr:row>
      <xdr:rowOff>9525</xdr:rowOff>
    </xdr:to>
    <xdr:cxnSp macro="">
      <xdr:nvCxnSpPr>
        <xdr:cNvPr id="6" name="Straight Connector 5">
          <a:extLst>
            <a:ext uri="{FF2B5EF4-FFF2-40B4-BE49-F238E27FC236}">
              <a16:creationId xmlns:a16="http://schemas.microsoft.com/office/drawing/2014/main" id="{2DD83BCC-A9AD-4A94-BAD9-35E8BC12BF0A}"/>
            </a:ext>
          </a:extLst>
        </xdr:cNvPr>
        <xdr:cNvCxnSpPr/>
      </xdr:nvCxnSpPr>
      <xdr:spPr>
        <a:xfrm flipV="1">
          <a:off x="981075" y="2181225"/>
          <a:ext cx="9525" cy="74295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104775</xdr:colOff>
      <xdr:row>12</xdr:row>
      <xdr:rowOff>114300</xdr:rowOff>
    </xdr:from>
    <xdr:to>
      <xdr:col>1</xdr:col>
      <xdr:colOff>342900</xdr:colOff>
      <xdr:row>12</xdr:row>
      <xdr:rowOff>133350</xdr:rowOff>
    </xdr:to>
    <xdr:cxnSp macro="">
      <xdr:nvCxnSpPr>
        <xdr:cNvPr id="7" name="Straight Arrow Connector 6">
          <a:extLst>
            <a:ext uri="{FF2B5EF4-FFF2-40B4-BE49-F238E27FC236}">
              <a16:creationId xmlns:a16="http://schemas.microsoft.com/office/drawing/2014/main" id="{EA73DFBB-ED15-4676-BB52-0BE433DC5037}"/>
            </a:ext>
          </a:extLst>
        </xdr:cNvPr>
        <xdr:cNvCxnSpPr/>
      </xdr:nvCxnSpPr>
      <xdr:spPr>
        <a:xfrm flipH="1" flipV="1">
          <a:off x="104775" y="2209800"/>
          <a:ext cx="847725"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419100</xdr:colOff>
      <xdr:row>15</xdr:row>
      <xdr:rowOff>95250</xdr:rowOff>
    </xdr:from>
    <xdr:to>
      <xdr:col>4</xdr:col>
      <xdr:colOff>190500</xdr:colOff>
      <xdr:row>15</xdr:row>
      <xdr:rowOff>114300</xdr:rowOff>
    </xdr:to>
    <xdr:cxnSp macro="">
      <xdr:nvCxnSpPr>
        <xdr:cNvPr id="8" name="Straight Arrow Connector 7">
          <a:extLst>
            <a:ext uri="{FF2B5EF4-FFF2-40B4-BE49-F238E27FC236}">
              <a16:creationId xmlns:a16="http://schemas.microsoft.com/office/drawing/2014/main" id="{A3790708-189C-4A3B-B016-E0040D53AAAD}"/>
            </a:ext>
          </a:extLst>
        </xdr:cNvPr>
        <xdr:cNvCxnSpPr>
          <a:stCxn id="3" idx="11"/>
        </xdr:cNvCxnSpPr>
      </xdr:nvCxnSpPr>
      <xdr:spPr>
        <a:xfrm flipV="1">
          <a:off x="1028700" y="2686050"/>
          <a:ext cx="1600200"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11</xdr:row>
      <xdr:rowOff>66675</xdr:rowOff>
    </xdr:from>
    <xdr:to>
      <xdr:col>3</xdr:col>
      <xdr:colOff>593775</xdr:colOff>
      <xdr:row>13</xdr:row>
      <xdr:rowOff>19050</xdr:rowOff>
    </xdr:to>
    <xdr:sp macro="" textlink="">
      <xdr:nvSpPr>
        <xdr:cNvPr id="9" name="Freeform 8">
          <a:extLst>
            <a:ext uri="{FF2B5EF4-FFF2-40B4-BE49-F238E27FC236}">
              <a16:creationId xmlns:a16="http://schemas.microsoft.com/office/drawing/2014/main" id="{B2D68025-B53B-4B5C-AC32-79FCA84E7318}"/>
            </a:ext>
          </a:extLst>
        </xdr:cNvPr>
        <xdr:cNvSpPr/>
      </xdr:nvSpPr>
      <xdr:spPr>
        <a:xfrm>
          <a:off x="1219200" y="2000250"/>
          <a:ext cx="1203375" cy="276225"/>
        </a:xfrm>
        <a:custGeom>
          <a:avLst/>
          <a:gdLst>
            <a:gd name="connsiteX0" fmla="*/ 685800 w 1203375"/>
            <a:gd name="connsiteY0" fmla="*/ 28575 h 276225"/>
            <a:gd name="connsiteX1" fmla="*/ 466725 w 1203375"/>
            <a:gd name="connsiteY1" fmla="*/ 9525 h 276225"/>
            <a:gd name="connsiteX2" fmla="*/ 238125 w 1203375"/>
            <a:gd name="connsiteY2" fmla="*/ 0 h 276225"/>
            <a:gd name="connsiteX3" fmla="*/ 133350 w 1203375"/>
            <a:gd name="connsiteY3" fmla="*/ 9525 h 276225"/>
            <a:gd name="connsiteX4" fmla="*/ 104775 w 1203375"/>
            <a:gd name="connsiteY4" fmla="*/ 19050 h 276225"/>
            <a:gd name="connsiteX5" fmla="*/ 85725 w 1203375"/>
            <a:gd name="connsiteY5" fmla="*/ 47625 h 276225"/>
            <a:gd name="connsiteX6" fmla="*/ 28575 w 1203375"/>
            <a:gd name="connsiteY6" fmla="*/ 66675 h 276225"/>
            <a:gd name="connsiteX7" fmla="*/ 0 w 1203375"/>
            <a:gd name="connsiteY7" fmla="*/ 85725 h 276225"/>
            <a:gd name="connsiteX8" fmla="*/ 19050 w 1203375"/>
            <a:gd name="connsiteY8" fmla="*/ 142875 h 276225"/>
            <a:gd name="connsiteX9" fmla="*/ 28575 w 1203375"/>
            <a:gd name="connsiteY9" fmla="*/ 171450 h 276225"/>
            <a:gd name="connsiteX10" fmla="*/ 66675 w 1203375"/>
            <a:gd name="connsiteY10" fmla="*/ 228600 h 276225"/>
            <a:gd name="connsiteX11" fmla="*/ 85725 w 1203375"/>
            <a:gd name="connsiteY11" fmla="*/ 257175 h 276225"/>
            <a:gd name="connsiteX12" fmla="*/ 219075 w 1203375"/>
            <a:gd name="connsiteY12" fmla="*/ 276225 h 276225"/>
            <a:gd name="connsiteX13" fmla="*/ 1171575 w 1203375"/>
            <a:gd name="connsiteY13" fmla="*/ 266700 h 276225"/>
            <a:gd name="connsiteX14" fmla="*/ 1200150 w 1203375"/>
            <a:gd name="connsiteY14" fmla="*/ 247650 h 276225"/>
            <a:gd name="connsiteX15" fmla="*/ 1171575 w 1203375"/>
            <a:gd name="connsiteY15" fmla="*/ 66675 h 276225"/>
            <a:gd name="connsiteX16" fmla="*/ 1143000 w 1203375"/>
            <a:gd name="connsiteY16" fmla="*/ 57150 h 276225"/>
            <a:gd name="connsiteX17" fmla="*/ 914400 w 1203375"/>
            <a:gd name="connsiteY17" fmla="*/ 47625 h 276225"/>
            <a:gd name="connsiteX18" fmla="*/ 838200 w 1203375"/>
            <a:gd name="connsiteY18" fmla="*/ 38100 h 276225"/>
            <a:gd name="connsiteX19" fmla="*/ 809625 w 1203375"/>
            <a:gd name="connsiteY19" fmla="*/ 28575 h 276225"/>
            <a:gd name="connsiteX20" fmla="*/ 685800 w 1203375"/>
            <a:gd name="connsiteY20" fmla="*/ 28575 h 2762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1203375" h="276225">
              <a:moveTo>
                <a:pt x="685800" y="28575"/>
              </a:moveTo>
              <a:cubicBezTo>
                <a:pt x="584812" y="8377"/>
                <a:pt x="644568" y="17994"/>
                <a:pt x="466725" y="9525"/>
              </a:cubicBezTo>
              <a:lnTo>
                <a:pt x="238125" y="0"/>
              </a:lnTo>
              <a:cubicBezTo>
                <a:pt x="203200" y="3175"/>
                <a:pt x="168067" y="4565"/>
                <a:pt x="133350" y="9525"/>
              </a:cubicBezTo>
              <a:cubicBezTo>
                <a:pt x="123411" y="10945"/>
                <a:pt x="112615" y="12778"/>
                <a:pt x="104775" y="19050"/>
              </a:cubicBezTo>
              <a:cubicBezTo>
                <a:pt x="95836" y="26201"/>
                <a:pt x="95433" y="41558"/>
                <a:pt x="85725" y="47625"/>
              </a:cubicBezTo>
              <a:cubicBezTo>
                <a:pt x="68697" y="58268"/>
                <a:pt x="45283" y="55536"/>
                <a:pt x="28575" y="66675"/>
              </a:cubicBezTo>
              <a:lnTo>
                <a:pt x="0" y="85725"/>
              </a:lnTo>
              <a:lnTo>
                <a:pt x="19050" y="142875"/>
              </a:lnTo>
              <a:cubicBezTo>
                <a:pt x="22225" y="152400"/>
                <a:pt x="23006" y="163096"/>
                <a:pt x="28575" y="171450"/>
              </a:cubicBezTo>
              <a:lnTo>
                <a:pt x="66675" y="228600"/>
              </a:lnTo>
              <a:cubicBezTo>
                <a:pt x="73025" y="238125"/>
                <a:pt x="74865" y="253555"/>
                <a:pt x="85725" y="257175"/>
              </a:cubicBezTo>
              <a:cubicBezTo>
                <a:pt x="147569" y="277790"/>
                <a:pt x="104301" y="265791"/>
                <a:pt x="219075" y="276225"/>
              </a:cubicBezTo>
              <a:lnTo>
                <a:pt x="1171575" y="266700"/>
              </a:lnTo>
              <a:cubicBezTo>
                <a:pt x="1183018" y="266367"/>
                <a:pt x="1198886" y="259028"/>
                <a:pt x="1200150" y="247650"/>
              </a:cubicBezTo>
              <a:cubicBezTo>
                <a:pt x="1201014" y="239872"/>
                <a:pt x="1216362" y="102504"/>
                <a:pt x="1171575" y="66675"/>
              </a:cubicBezTo>
              <a:cubicBezTo>
                <a:pt x="1163735" y="60403"/>
                <a:pt x="1153013" y="57892"/>
                <a:pt x="1143000" y="57150"/>
              </a:cubicBezTo>
              <a:cubicBezTo>
                <a:pt x="1066942" y="51516"/>
                <a:pt x="990600" y="50800"/>
                <a:pt x="914400" y="47625"/>
              </a:cubicBezTo>
              <a:cubicBezTo>
                <a:pt x="889000" y="44450"/>
                <a:pt x="863385" y="42679"/>
                <a:pt x="838200" y="38100"/>
              </a:cubicBezTo>
              <a:cubicBezTo>
                <a:pt x="828322" y="36304"/>
                <a:pt x="819643" y="29243"/>
                <a:pt x="809625" y="28575"/>
              </a:cubicBezTo>
              <a:cubicBezTo>
                <a:pt x="771609" y="26041"/>
                <a:pt x="733425" y="28575"/>
                <a:pt x="685800" y="28575"/>
              </a:cubicBezTo>
              <a:close/>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47625</xdr:colOff>
      <xdr:row>0</xdr:row>
      <xdr:rowOff>0</xdr:rowOff>
    </xdr:from>
    <xdr:to>
      <xdr:col>2</xdr:col>
      <xdr:colOff>152400</xdr:colOff>
      <xdr:row>4</xdr:row>
      <xdr:rowOff>85725</xdr:rowOff>
    </xdr:to>
    <xdr:sp macro="" textlink="">
      <xdr:nvSpPr>
        <xdr:cNvPr id="16385" name="Text 1">
          <a:extLst>
            <a:ext uri="{FF2B5EF4-FFF2-40B4-BE49-F238E27FC236}">
              <a16:creationId xmlns:a16="http://schemas.microsoft.com/office/drawing/2014/main" id="{9EAA948E-9509-4B1E-9E11-58D05246C81A}"/>
            </a:ext>
          </a:extLst>
        </xdr:cNvPr>
        <xdr:cNvSpPr txBox="1">
          <a:spLocks noChangeArrowheads="1"/>
        </xdr:cNvSpPr>
      </xdr:nvSpPr>
      <xdr:spPr bwMode="auto">
        <a:xfrm>
          <a:off x="47625" y="0"/>
          <a:ext cx="1323975" cy="73342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State Null (</a:t>
          </a:r>
          <a:r>
            <a:rPr lang="en-US" sz="1200" b="1" i="0" strike="noStrike">
              <a:solidFill>
                <a:srgbClr val="0000FF"/>
              </a:solidFill>
              <a:latin typeface="Arial"/>
              <a:cs typeface="Arial"/>
            </a:rPr>
            <a:t>H</a:t>
          </a:r>
          <a:r>
            <a:rPr lang="en-US" sz="1200" b="1" i="0" strike="noStrike" baseline="-25000">
              <a:solidFill>
                <a:srgbClr val="0000FF"/>
              </a:solidFill>
              <a:latin typeface="Arial"/>
              <a:cs typeface="Arial"/>
            </a:rPr>
            <a:t>0</a:t>
          </a:r>
          <a:r>
            <a:rPr lang="en-US" sz="1200" b="0" i="0" strike="noStrike">
              <a:solidFill>
                <a:srgbClr val="000000"/>
              </a:solidFill>
              <a:latin typeface="Arial"/>
              <a:cs typeface="Arial"/>
            </a:rPr>
            <a:t>) and Alternate (</a:t>
          </a:r>
          <a:r>
            <a:rPr lang="en-US" sz="1200" b="1" i="0" strike="noStrike">
              <a:solidFill>
                <a:srgbClr val="0000FF"/>
              </a:solidFill>
              <a:latin typeface="Arial"/>
              <a:cs typeface="Arial"/>
            </a:rPr>
            <a:t>H</a:t>
          </a:r>
          <a:r>
            <a:rPr lang="en-US" sz="1200" b="1" i="0" strike="noStrike" baseline="-25000">
              <a:solidFill>
                <a:srgbClr val="0000FF"/>
              </a:solidFill>
              <a:latin typeface="Arial"/>
              <a:cs typeface="Arial"/>
            </a:rPr>
            <a:t>A</a:t>
          </a:r>
          <a:r>
            <a:rPr lang="en-US" sz="1200" b="0" i="0" strike="noStrike">
              <a:solidFill>
                <a:srgbClr val="000000"/>
              </a:solidFill>
              <a:latin typeface="Arial"/>
              <a:cs typeface="Arial"/>
            </a:rPr>
            <a:t>) Hypotheses. </a:t>
          </a:r>
        </a:p>
      </xdr:txBody>
    </xdr:sp>
    <xdr:clientData/>
  </xdr:twoCellAnchor>
  <xdr:twoCellAnchor>
    <xdr:from>
      <xdr:col>2</xdr:col>
      <xdr:colOff>209550</xdr:colOff>
      <xdr:row>1</xdr:row>
      <xdr:rowOff>142875</xdr:rowOff>
    </xdr:from>
    <xdr:to>
      <xdr:col>5</xdr:col>
      <xdr:colOff>352425</xdr:colOff>
      <xdr:row>5</xdr:row>
      <xdr:rowOff>152400</xdr:rowOff>
    </xdr:to>
    <xdr:sp macro="" textlink="">
      <xdr:nvSpPr>
        <xdr:cNvPr id="16386" name="Text 2">
          <a:extLst>
            <a:ext uri="{FF2B5EF4-FFF2-40B4-BE49-F238E27FC236}">
              <a16:creationId xmlns:a16="http://schemas.microsoft.com/office/drawing/2014/main" id="{7BBCCBF6-6DC3-4DE4-A78D-669ED38BC96C}"/>
            </a:ext>
          </a:extLst>
        </xdr:cNvPr>
        <xdr:cNvSpPr txBox="1">
          <a:spLocks noChangeArrowheads="1"/>
        </xdr:cNvSpPr>
      </xdr:nvSpPr>
      <xdr:spPr bwMode="auto">
        <a:xfrm>
          <a:off x="1428750" y="304800"/>
          <a:ext cx="1971675" cy="65722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Select the significance level</a:t>
          </a:r>
          <a:r>
            <a:rPr lang="en-US" sz="1400" b="0" i="0" strike="noStrike">
              <a:solidFill>
                <a:srgbClr val="000000"/>
              </a:solidFill>
              <a:latin typeface="Arial"/>
              <a:cs typeface="Arial"/>
            </a:rPr>
            <a:t>, </a:t>
          </a:r>
          <a:r>
            <a:rPr lang="el-GR" sz="1400" b="1" i="0" strike="noStrike">
              <a:solidFill>
                <a:srgbClr val="0000FF"/>
              </a:solidFill>
              <a:latin typeface="Calibri"/>
              <a:cs typeface="Arial"/>
            </a:rPr>
            <a:t>α</a:t>
          </a:r>
          <a:endParaRPr lang="en-US" sz="1400" b="0" i="0" strike="noStrike">
            <a:solidFill>
              <a:srgbClr val="000000"/>
            </a:solidFill>
            <a:latin typeface="Arial"/>
            <a:cs typeface="Arial"/>
          </a:endParaRPr>
        </a:p>
        <a:p>
          <a:pPr algn="ctr" rtl="0">
            <a:defRPr sz="1000"/>
          </a:pPr>
          <a:r>
            <a:rPr lang="en-US" sz="1000" b="1" i="0" strike="noStrike">
              <a:solidFill>
                <a:srgbClr val="000000"/>
              </a:solidFill>
              <a:latin typeface="Arial"/>
              <a:cs typeface="Arial"/>
            </a:rPr>
            <a:t>(usual choices are .01, .05, .10)</a:t>
          </a:r>
        </a:p>
      </xdr:txBody>
    </xdr:sp>
    <xdr:clientData/>
  </xdr:twoCellAnchor>
  <xdr:twoCellAnchor>
    <xdr:from>
      <xdr:col>4</xdr:col>
      <xdr:colOff>400050</xdr:colOff>
      <xdr:row>6</xdr:row>
      <xdr:rowOff>152400</xdr:rowOff>
    </xdr:from>
    <xdr:to>
      <xdr:col>7</xdr:col>
      <xdr:colOff>104775</xdr:colOff>
      <xdr:row>10</xdr:row>
      <xdr:rowOff>142875</xdr:rowOff>
    </xdr:to>
    <xdr:sp macro="" textlink="">
      <xdr:nvSpPr>
        <xdr:cNvPr id="16387" name="Text 3">
          <a:extLst>
            <a:ext uri="{FF2B5EF4-FFF2-40B4-BE49-F238E27FC236}">
              <a16:creationId xmlns:a16="http://schemas.microsoft.com/office/drawing/2014/main" id="{005A1E88-AAC7-4C80-9C38-CD80F4D49FA1}"/>
            </a:ext>
          </a:extLst>
        </xdr:cNvPr>
        <xdr:cNvSpPr txBox="1">
          <a:spLocks noChangeArrowheads="1"/>
        </xdr:cNvSpPr>
      </xdr:nvSpPr>
      <xdr:spPr bwMode="auto">
        <a:xfrm>
          <a:off x="2838450" y="1123950"/>
          <a:ext cx="1533525" cy="63817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(calculate statistics)</a:t>
          </a:r>
        </a:p>
        <a:p>
          <a:pPr algn="ctr" rtl="0">
            <a:defRPr sz="1000"/>
          </a:pPr>
          <a:r>
            <a:rPr lang="en-US" sz="1200" b="1" i="0" strike="noStrike">
              <a:solidFill>
                <a:srgbClr val="0000FF"/>
              </a:solidFill>
              <a:latin typeface="Arial"/>
              <a:cs typeface="Arial"/>
            </a:rPr>
            <a:t>Estimate</a:t>
          </a:r>
          <a:r>
            <a:rPr lang="en-US" sz="1200" b="0" i="0" strike="noStrike">
              <a:solidFill>
                <a:srgbClr val="000000"/>
              </a:solidFill>
              <a:latin typeface="Arial"/>
              <a:cs typeface="Arial"/>
            </a:rPr>
            <a:t> and its </a:t>
          </a:r>
          <a:r>
            <a:rPr lang="en-US" sz="1200" b="1" i="0" strike="noStrike">
              <a:solidFill>
                <a:srgbClr val="0000FF"/>
              </a:solidFill>
              <a:latin typeface="Arial"/>
              <a:cs typeface="Arial"/>
            </a:rPr>
            <a:t>Standard Error</a:t>
          </a:r>
        </a:p>
      </xdr:txBody>
    </xdr:sp>
    <xdr:clientData/>
  </xdr:twoCellAnchor>
  <xdr:twoCellAnchor>
    <xdr:from>
      <xdr:col>1</xdr:col>
      <xdr:colOff>304800</xdr:colOff>
      <xdr:row>7</xdr:row>
      <xdr:rowOff>104775</xdr:rowOff>
    </xdr:from>
    <xdr:to>
      <xdr:col>4</xdr:col>
      <xdr:colOff>190500</xdr:colOff>
      <xdr:row>11</xdr:row>
      <xdr:rowOff>85725</xdr:rowOff>
    </xdr:to>
    <xdr:sp macro="" textlink="">
      <xdr:nvSpPr>
        <xdr:cNvPr id="16388" name="Text 4">
          <a:extLst>
            <a:ext uri="{FF2B5EF4-FFF2-40B4-BE49-F238E27FC236}">
              <a16:creationId xmlns:a16="http://schemas.microsoft.com/office/drawing/2014/main" id="{525D74F6-A0E0-47FF-BD59-FAA009FC86CE}"/>
            </a:ext>
          </a:extLst>
        </xdr:cNvPr>
        <xdr:cNvSpPr txBox="1">
          <a:spLocks noChangeArrowheads="1"/>
        </xdr:cNvSpPr>
      </xdr:nvSpPr>
      <xdr:spPr bwMode="auto">
        <a:xfrm>
          <a:off x="914400" y="1238250"/>
          <a:ext cx="1714500" cy="628650"/>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Find the table value(s) for the confidence level (</a:t>
          </a:r>
          <a:r>
            <a:rPr lang="en-US" sz="1200" b="1" i="0" strike="noStrike">
              <a:solidFill>
                <a:srgbClr val="0000FF"/>
              </a:solidFill>
              <a:latin typeface="Arial"/>
              <a:cs typeface="Arial"/>
            </a:rPr>
            <a:t>1 - </a:t>
          </a:r>
          <a:r>
            <a:rPr lang="el-GR" sz="1400" b="1" i="0" strike="noStrike">
              <a:solidFill>
                <a:srgbClr val="0000FF"/>
              </a:solidFill>
              <a:latin typeface="Calibri"/>
              <a:cs typeface="Arial"/>
            </a:rPr>
            <a:t>α</a:t>
          </a:r>
          <a:r>
            <a:rPr lang="en-US" sz="1200" b="0" i="0" strike="noStrike">
              <a:solidFill>
                <a:srgbClr val="000000"/>
              </a:solidFill>
              <a:latin typeface="Arial"/>
              <a:cs typeface="Arial"/>
            </a:rPr>
            <a:t>)</a:t>
          </a:r>
        </a:p>
      </xdr:txBody>
    </xdr:sp>
    <xdr:clientData/>
  </xdr:twoCellAnchor>
  <xdr:twoCellAnchor>
    <xdr:from>
      <xdr:col>0</xdr:col>
      <xdr:colOff>533400</xdr:colOff>
      <xdr:row>13</xdr:row>
      <xdr:rowOff>38100</xdr:rowOff>
    </xdr:from>
    <xdr:to>
      <xdr:col>6</xdr:col>
      <xdr:colOff>114300</xdr:colOff>
      <xdr:row>14</xdr:row>
      <xdr:rowOff>152400</xdr:rowOff>
    </xdr:to>
    <xdr:sp macro="" textlink="">
      <xdr:nvSpPr>
        <xdr:cNvPr id="16389" name="Text 5">
          <a:extLst>
            <a:ext uri="{FF2B5EF4-FFF2-40B4-BE49-F238E27FC236}">
              <a16:creationId xmlns:a16="http://schemas.microsoft.com/office/drawing/2014/main" id="{AEB63F20-27A6-49F5-B5D5-481E2D14382D}"/>
            </a:ext>
          </a:extLst>
        </xdr:cNvPr>
        <xdr:cNvSpPr txBox="1">
          <a:spLocks noChangeArrowheads="1"/>
        </xdr:cNvSpPr>
      </xdr:nvSpPr>
      <xdr:spPr bwMode="auto">
        <a:xfrm>
          <a:off x="533400" y="2143125"/>
          <a:ext cx="3238500" cy="27622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Calculate the confidence interval </a:t>
          </a:r>
        </a:p>
        <a:p>
          <a:pPr algn="ctr" rtl="0">
            <a:defRPr sz="1000"/>
          </a:pPr>
          <a:endParaRPr lang="en-US" sz="1200" b="0" i="0" strike="noStrike">
            <a:solidFill>
              <a:srgbClr val="000000"/>
            </a:solidFill>
            <a:latin typeface="Arial"/>
            <a:cs typeface="Arial"/>
          </a:endParaRPr>
        </a:p>
      </xdr:txBody>
    </xdr:sp>
    <xdr:clientData/>
  </xdr:twoCellAnchor>
  <xdr:twoCellAnchor>
    <xdr:from>
      <xdr:col>0</xdr:col>
      <xdr:colOff>152400</xdr:colOff>
      <xdr:row>16</xdr:row>
      <xdr:rowOff>57150</xdr:rowOff>
    </xdr:from>
    <xdr:to>
      <xdr:col>6</xdr:col>
      <xdr:colOff>190500</xdr:colOff>
      <xdr:row>21</xdr:row>
      <xdr:rowOff>142875</xdr:rowOff>
    </xdr:to>
    <xdr:sp macro="" textlink="">
      <xdr:nvSpPr>
        <xdr:cNvPr id="16390" name="Text 6">
          <a:extLst>
            <a:ext uri="{FF2B5EF4-FFF2-40B4-BE49-F238E27FC236}">
              <a16:creationId xmlns:a16="http://schemas.microsoft.com/office/drawing/2014/main" id="{9A362B58-CDBC-4C16-A21B-CA89F7FACDFF}"/>
            </a:ext>
          </a:extLst>
        </xdr:cNvPr>
        <xdr:cNvSpPr txBox="1">
          <a:spLocks noChangeArrowheads="1"/>
        </xdr:cNvSpPr>
      </xdr:nvSpPr>
      <xdr:spPr bwMode="auto">
        <a:xfrm>
          <a:off x="152400" y="2647950"/>
          <a:ext cx="3695700" cy="895350"/>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Compare the null hypothesized value to </a:t>
          </a:r>
        </a:p>
        <a:p>
          <a:pPr algn="ctr" rtl="0">
            <a:defRPr sz="1000"/>
          </a:pPr>
          <a:r>
            <a:rPr lang="en-US" sz="1200" b="0" i="0" strike="noStrike">
              <a:solidFill>
                <a:srgbClr val="000000"/>
              </a:solidFill>
              <a:latin typeface="Arial"/>
              <a:cs typeface="Arial"/>
            </a:rPr>
            <a:t>the Confidence Interval.</a:t>
          </a:r>
        </a:p>
        <a:p>
          <a:pPr algn="ctr" rtl="0">
            <a:defRPr sz="1000"/>
          </a:pPr>
          <a:r>
            <a:rPr lang="en-US" sz="1200" b="1" i="0" strike="noStrike">
              <a:solidFill>
                <a:srgbClr val="000000"/>
              </a:solidFill>
              <a:latin typeface="Arial"/>
              <a:cs typeface="Arial"/>
            </a:rPr>
            <a:t>If H</a:t>
          </a:r>
          <a:r>
            <a:rPr lang="en-US" sz="1200" b="1" i="0" strike="noStrike" baseline="-25000">
              <a:solidFill>
                <a:srgbClr val="000000"/>
              </a:solidFill>
              <a:latin typeface="Arial"/>
              <a:cs typeface="Arial"/>
            </a:rPr>
            <a:t>0</a:t>
          </a:r>
          <a:r>
            <a:rPr lang="en-US" sz="1200" b="1" i="0" strike="noStrike">
              <a:solidFill>
                <a:srgbClr val="000000"/>
              </a:solidFill>
              <a:latin typeface="Arial"/>
              <a:cs typeface="Arial"/>
            </a:rPr>
            <a:t> value is in CI then Accept the Null</a:t>
          </a:r>
          <a:endParaRPr lang="en-US" sz="1200" b="0" i="0" strike="noStrike">
            <a:solidFill>
              <a:srgbClr val="000000"/>
            </a:solidFill>
            <a:latin typeface="Arial"/>
            <a:cs typeface="Arial"/>
          </a:endParaRPr>
        </a:p>
        <a:p>
          <a:pPr algn="ctr" rtl="0">
            <a:defRPr sz="1000"/>
          </a:pPr>
          <a:r>
            <a:rPr lang="en-US" sz="1200" b="1" i="0" strike="noStrike">
              <a:solidFill>
                <a:srgbClr val="000000"/>
              </a:solidFill>
              <a:latin typeface="Arial"/>
              <a:cs typeface="Arial"/>
            </a:rPr>
            <a:t>If H</a:t>
          </a:r>
          <a:r>
            <a:rPr lang="en-US" sz="1200" b="1" i="0" strike="noStrike" baseline="-25000">
              <a:solidFill>
                <a:srgbClr val="000000"/>
              </a:solidFill>
              <a:latin typeface="Arial"/>
              <a:cs typeface="Arial"/>
            </a:rPr>
            <a:t>0</a:t>
          </a:r>
          <a:r>
            <a:rPr lang="en-US" sz="1200" b="1" i="0" strike="noStrike">
              <a:solidFill>
                <a:srgbClr val="000000"/>
              </a:solidFill>
              <a:latin typeface="Arial"/>
              <a:cs typeface="Arial"/>
            </a:rPr>
            <a:t> value is NOT in CI then Reject the Null</a:t>
          </a:r>
        </a:p>
      </xdr:txBody>
    </xdr:sp>
    <xdr:clientData/>
  </xdr:twoCellAnchor>
  <xdr:twoCellAnchor>
    <xdr:from>
      <xdr:col>2</xdr:col>
      <xdr:colOff>161925</xdr:colOff>
      <xdr:row>1</xdr:row>
      <xdr:rowOff>0</xdr:rowOff>
    </xdr:from>
    <xdr:to>
      <xdr:col>5</xdr:col>
      <xdr:colOff>419100</xdr:colOff>
      <xdr:row>1</xdr:row>
      <xdr:rowOff>0</xdr:rowOff>
    </xdr:to>
    <xdr:sp macro="" textlink="">
      <xdr:nvSpPr>
        <xdr:cNvPr id="117062" name="Line 7">
          <a:extLst>
            <a:ext uri="{FF2B5EF4-FFF2-40B4-BE49-F238E27FC236}">
              <a16:creationId xmlns:a16="http://schemas.microsoft.com/office/drawing/2014/main" id="{8200C8A1-AB4E-45A1-BA63-F95D78E112DD}"/>
            </a:ext>
          </a:extLst>
        </xdr:cNvPr>
        <xdr:cNvSpPr>
          <a:spLocks noChangeShapeType="1"/>
        </xdr:cNvSpPr>
      </xdr:nvSpPr>
      <xdr:spPr bwMode="auto">
        <a:xfrm flipV="1">
          <a:off x="1381125" y="161925"/>
          <a:ext cx="2085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4</xdr:row>
      <xdr:rowOff>28575</xdr:rowOff>
    </xdr:from>
    <xdr:to>
      <xdr:col>6</xdr:col>
      <xdr:colOff>133350</xdr:colOff>
      <xdr:row>6</xdr:row>
      <xdr:rowOff>152400</xdr:rowOff>
    </xdr:to>
    <xdr:sp macro="" textlink="">
      <xdr:nvSpPr>
        <xdr:cNvPr id="117063" name="Line 8">
          <a:extLst>
            <a:ext uri="{FF2B5EF4-FFF2-40B4-BE49-F238E27FC236}">
              <a16:creationId xmlns:a16="http://schemas.microsoft.com/office/drawing/2014/main" id="{FC51D7AE-1613-42DE-AC64-C97AB876FFE3}"/>
            </a:ext>
          </a:extLst>
        </xdr:cNvPr>
        <xdr:cNvSpPr>
          <a:spLocks noChangeShapeType="1"/>
        </xdr:cNvSpPr>
      </xdr:nvSpPr>
      <xdr:spPr bwMode="auto">
        <a:xfrm flipH="1">
          <a:off x="3790950" y="676275"/>
          <a:ext cx="0" cy="4476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6</xdr:row>
      <xdr:rowOff>0</xdr:rowOff>
    </xdr:from>
    <xdr:to>
      <xdr:col>3</xdr:col>
      <xdr:colOff>0</xdr:colOff>
      <xdr:row>7</xdr:row>
      <xdr:rowOff>104775</xdr:rowOff>
    </xdr:to>
    <xdr:sp macro="" textlink="">
      <xdr:nvSpPr>
        <xdr:cNvPr id="117064" name="Line 9">
          <a:extLst>
            <a:ext uri="{FF2B5EF4-FFF2-40B4-BE49-F238E27FC236}">
              <a16:creationId xmlns:a16="http://schemas.microsoft.com/office/drawing/2014/main" id="{CDFDEBEF-5258-4E31-A055-B6ECFBE320E3}"/>
            </a:ext>
          </a:extLst>
        </xdr:cNvPr>
        <xdr:cNvSpPr>
          <a:spLocks noChangeShapeType="1"/>
        </xdr:cNvSpPr>
      </xdr:nvSpPr>
      <xdr:spPr bwMode="auto">
        <a:xfrm flipH="1">
          <a:off x="1828800" y="971550"/>
          <a:ext cx="0"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314325</xdr:colOff>
      <xdr:row>11</xdr:row>
      <xdr:rowOff>85725</xdr:rowOff>
    </xdr:from>
    <xdr:to>
      <xdr:col>2</xdr:col>
      <xdr:colOff>314325</xdr:colOff>
      <xdr:row>13</xdr:row>
      <xdr:rowOff>19050</xdr:rowOff>
    </xdr:to>
    <xdr:sp macro="" textlink="">
      <xdr:nvSpPr>
        <xdr:cNvPr id="117065" name="Line 10">
          <a:extLst>
            <a:ext uri="{FF2B5EF4-FFF2-40B4-BE49-F238E27FC236}">
              <a16:creationId xmlns:a16="http://schemas.microsoft.com/office/drawing/2014/main" id="{2B8B4227-8E05-4F23-A0AD-4A6B57A769BF}"/>
            </a:ext>
          </a:extLst>
        </xdr:cNvPr>
        <xdr:cNvSpPr>
          <a:spLocks noChangeShapeType="1"/>
        </xdr:cNvSpPr>
      </xdr:nvSpPr>
      <xdr:spPr bwMode="auto">
        <a:xfrm flipH="1">
          <a:off x="1533525" y="186690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257175</xdr:colOff>
      <xdr:row>10</xdr:row>
      <xdr:rowOff>133350</xdr:rowOff>
    </xdr:from>
    <xdr:to>
      <xdr:col>5</xdr:col>
      <xdr:colOff>257175</xdr:colOff>
      <xdr:row>13</xdr:row>
      <xdr:rowOff>0</xdr:rowOff>
    </xdr:to>
    <xdr:sp macro="" textlink="">
      <xdr:nvSpPr>
        <xdr:cNvPr id="117066" name="Line 11">
          <a:extLst>
            <a:ext uri="{FF2B5EF4-FFF2-40B4-BE49-F238E27FC236}">
              <a16:creationId xmlns:a16="http://schemas.microsoft.com/office/drawing/2014/main" id="{B78E8A28-41C9-4DDD-BC38-A163B43B1C4F}"/>
            </a:ext>
          </a:extLst>
        </xdr:cNvPr>
        <xdr:cNvSpPr>
          <a:spLocks noChangeShapeType="1"/>
        </xdr:cNvSpPr>
      </xdr:nvSpPr>
      <xdr:spPr bwMode="auto">
        <a:xfrm>
          <a:off x="3305175" y="1752600"/>
          <a:ext cx="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333375</xdr:colOff>
      <xdr:row>15</xdr:row>
      <xdr:rowOff>0</xdr:rowOff>
    </xdr:from>
    <xdr:to>
      <xdr:col>3</xdr:col>
      <xdr:colOff>333375</xdr:colOff>
      <xdr:row>16</xdr:row>
      <xdr:rowOff>66675</xdr:rowOff>
    </xdr:to>
    <xdr:sp macro="" textlink="">
      <xdr:nvSpPr>
        <xdr:cNvPr id="117067" name="Line 12">
          <a:extLst>
            <a:ext uri="{FF2B5EF4-FFF2-40B4-BE49-F238E27FC236}">
              <a16:creationId xmlns:a16="http://schemas.microsoft.com/office/drawing/2014/main" id="{6B4D4D82-1043-435F-9F43-752053A82038}"/>
            </a:ext>
          </a:extLst>
        </xdr:cNvPr>
        <xdr:cNvSpPr>
          <a:spLocks noChangeShapeType="1"/>
        </xdr:cNvSpPr>
      </xdr:nvSpPr>
      <xdr:spPr bwMode="auto">
        <a:xfrm>
          <a:off x="2162175" y="242887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304800</xdr:colOff>
      <xdr:row>4</xdr:row>
      <xdr:rowOff>76200</xdr:rowOff>
    </xdr:from>
    <xdr:to>
      <xdr:col>0</xdr:col>
      <xdr:colOff>304800</xdr:colOff>
      <xdr:row>16</xdr:row>
      <xdr:rowOff>57150</xdr:rowOff>
    </xdr:to>
    <xdr:sp macro="" textlink="">
      <xdr:nvSpPr>
        <xdr:cNvPr id="117068" name="Line 13">
          <a:extLst>
            <a:ext uri="{FF2B5EF4-FFF2-40B4-BE49-F238E27FC236}">
              <a16:creationId xmlns:a16="http://schemas.microsoft.com/office/drawing/2014/main" id="{F1E64DCC-A671-40E5-B0C0-FC47AF0D1B39}"/>
            </a:ext>
          </a:extLst>
        </xdr:cNvPr>
        <xdr:cNvSpPr>
          <a:spLocks noChangeShapeType="1"/>
        </xdr:cNvSpPr>
      </xdr:nvSpPr>
      <xdr:spPr bwMode="auto">
        <a:xfrm flipH="1">
          <a:off x="304800" y="723900"/>
          <a:ext cx="0" cy="1924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428625</xdr:colOff>
      <xdr:row>0</xdr:row>
      <xdr:rowOff>0</xdr:rowOff>
    </xdr:from>
    <xdr:to>
      <xdr:col>7</xdr:col>
      <xdr:colOff>152400</xdr:colOff>
      <xdr:row>4</xdr:row>
      <xdr:rowOff>9525</xdr:rowOff>
    </xdr:to>
    <xdr:sp macro="" textlink="">
      <xdr:nvSpPr>
        <xdr:cNvPr id="16398" name="Text 14">
          <a:extLst>
            <a:ext uri="{FF2B5EF4-FFF2-40B4-BE49-F238E27FC236}">
              <a16:creationId xmlns:a16="http://schemas.microsoft.com/office/drawing/2014/main" id="{3E9EFA41-9CD5-4E9D-B98F-95EDB5B58645}"/>
            </a:ext>
          </a:extLst>
        </xdr:cNvPr>
        <xdr:cNvSpPr txBox="1">
          <a:spLocks noChangeArrowheads="1"/>
        </xdr:cNvSpPr>
      </xdr:nvSpPr>
      <xdr:spPr bwMode="auto">
        <a:xfrm>
          <a:off x="3476625" y="0"/>
          <a:ext cx="942975" cy="65722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Select sample of </a:t>
          </a:r>
          <a:r>
            <a:rPr lang="en-US" sz="1200" b="1" i="0" strike="noStrike">
              <a:solidFill>
                <a:srgbClr val="0000FF"/>
              </a:solidFill>
              <a:latin typeface="Arial"/>
              <a:cs typeface="Arial"/>
            </a:rPr>
            <a:t>n </a:t>
          </a:r>
          <a:r>
            <a:rPr lang="en-US" sz="1200" b="0" i="0" strike="noStrike">
              <a:solidFill>
                <a:srgbClr val="000000"/>
              </a:solidFill>
              <a:latin typeface="Arial"/>
              <a:cs typeface="Arial"/>
            </a:rPr>
            <a:t>observations</a:t>
          </a:r>
        </a:p>
      </xdr:txBody>
    </xdr:sp>
    <xdr:clientData/>
  </xdr:twoCellAnchor>
  <xdr:twoCellAnchor>
    <xdr:from>
      <xdr:col>1</xdr:col>
      <xdr:colOff>400050</xdr:colOff>
      <xdr:row>4</xdr:row>
      <xdr:rowOff>85725</xdr:rowOff>
    </xdr:from>
    <xdr:to>
      <xdr:col>1</xdr:col>
      <xdr:colOff>400050</xdr:colOff>
      <xdr:row>7</xdr:row>
      <xdr:rowOff>104775</xdr:rowOff>
    </xdr:to>
    <xdr:sp macro="" textlink="">
      <xdr:nvSpPr>
        <xdr:cNvPr id="117070" name="Line 15">
          <a:extLst>
            <a:ext uri="{FF2B5EF4-FFF2-40B4-BE49-F238E27FC236}">
              <a16:creationId xmlns:a16="http://schemas.microsoft.com/office/drawing/2014/main" id="{A4C20DBE-D2DC-4EF2-8924-7D9AD75D0777}"/>
            </a:ext>
          </a:extLst>
        </xdr:cNvPr>
        <xdr:cNvSpPr>
          <a:spLocks noChangeShapeType="1"/>
        </xdr:cNvSpPr>
      </xdr:nvSpPr>
      <xdr:spPr bwMode="auto">
        <a:xfrm>
          <a:off x="1009650" y="733425"/>
          <a:ext cx="0" cy="504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114300</xdr:colOff>
      <xdr:row>4</xdr:row>
      <xdr:rowOff>85725</xdr:rowOff>
    </xdr:from>
    <xdr:to>
      <xdr:col>1</xdr:col>
      <xdr:colOff>114300</xdr:colOff>
      <xdr:row>13</xdr:row>
      <xdr:rowOff>28575</xdr:rowOff>
    </xdr:to>
    <xdr:sp macro="" textlink="">
      <xdr:nvSpPr>
        <xdr:cNvPr id="117071" name="Line 16">
          <a:extLst>
            <a:ext uri="{FF2B5EF4-FFF2-40B4-BE49-F238E27FC236}">
              <a16:creationId xmlns:a16="http://schemas.microsoft.com/office/drawing/2014/main" id="{60975BF1-65DF-4C61-B27D-97AC2F8E3F4F}"/>
            </a:ext>
          </a:extLst>
        </xdr:cNvPr>
        <xdr:cNvSpPr>
          <a:spLocks noChangeShapeType="1"/>
        </xdr:cNvSpPr>
      </xdr:nvSpPr>
      <xdr:spPr bwMode="auto">
        <a:xfrm>
          <a:off x="723900" y="733425"/>
          <a:ext cx="0" cy="1400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581025</xdr:colOff>
      <xdr:row>0</xdr:row>
      <xdr:rowOff>9525</xdr:rowOff>
    </xdr:from>
    <xdr:to>
      <xdr:col>4</xdr:col>
      <xdr:colOff>180975</xdr:colOff>
      <xdr:row>4</xdr:row>
      <xdr:rowOff>95250</xdr:rowOff>
    </xdr:to>
    <xdr:sp macro="" textlink="">
      <xdr:nvSpPr>
        <xdr:cNvPr id="17409" name="Text 1">
          <a:extLst>
            <a:ext uri="{FF2B5EF4-FFF2-40B4-BE49-F238E27FC236}">
              <a16:creationId xmlns:a16="http://schemas.microsoft.com/office/drawing/2014/main" id="{FBDDD158-DA55-415F-A007-D8A2388C6CDD}"/>
            </a:ext>
          </a:extLst>
        </xdr:cNvPr>
        <xdr:cNvSpPr txBox="1">
          <a:spLocks noChangeArrowheads="1"/>
        </xdr:cNvSpPr>
      </xdr:nvSpPr>
      <xdr:spPr bwMode="auto">
        <a:xfrm>
          <a:off x="1190625" y="9525"/>
          <a:ext cx="1428750" cy="73342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State Null (</a:t>
          </a:r>
          <a:r>
            <a:rPr lang="en-US" sz="1200" b="1" i="0" strike="noStrike">
              <a:solidFill>
                <a:srgbClr val="0000FF"/>
              </a:solidFill>
              <a:latin typeface="Arial"/>
              <a:cs typeface="Arial"/>
            </a:rPr>
            <a:t>H</a:t>
          </a:r>
          <a:r>
            <a:rPr lang="en-US" sz="1200" b="1" i="0" strike="noStrike" baseline="-25000">
              <a:solidFill>
                <a:srgbClr val="0000FF"/>
              </a:solidFill>
              <a:latin typeface="Arial"/>
              <a:cs typeface="Arial"/>
            </a:rPr>
            <a:t>0</a:t>
          </a:r>
          <a:r>
            <a:rPr lang="en-US" sz="1200" b="0" i="0" strike="noStrike">
              <a:solidFill>
                <a:srgbClr val="000000"/>
              </a:solidFill>
              <a:latin typeface="Arial"/>
              <a:cs typeface="Arial"/>
            </a:rPr>
            <a:t>)and Alternate (</a:t>
          </a:r>
          <a:r>
            <a:rPr lang="en-US" sz="1200" b="1" i="0" strike="noStrike">
              <a:solidFill>
                <a:srgbClr val="0000FF"/>
              </a:solidFill>
              <a:latin typeface="Arial"/>
              <a:cs typeface="Arial"/>
            </a:rPr>
            <a:t>H</a:t>
          </a:r>
          <a:r>
            <a:rPr lang="en-US" sz="1200" b="1" i="0" strike="noStrike" baseline="-25000">
              <a:solidFill>
                <a:srgbClr val="0000FF"/>
              </a:solidFill>
              <a:latin typeface="Arial"/>
              <a:cs typeface="Arial"/>
            </a:rPr>
            <a:t>A</a:t>
          </a:r>
          <a:r>
            <a:rPr lang="en-US" sz="1200" b="0" i="0" strike="noStrike">
              <a:solidFill>
                <a:srgbClr val="000000"/>
              </a:solidFill>
              <a:latin typeface="Arial"/>
              <a:cs typeface="Arial"/>
            </a:rPr>
            <a:t>) Hypotheses. </a:t>
          </a:r>
        </a:p>
      </xdr:txBody>
    </xdr:sp>
    <xdr:clientData/>
  </xdr:twoCellAnchor>
  <xdr:twoCellAnchor>
    <xdr:from>
      <xdr:col>4</xdr:col>
      <xdr:colOff>209550</xdr:colOff>
      <xdr:row>0</xdr:row>
      <xdr:rowOff>28575</xdr:rowOff>
    </xdr:from>
    <xdr:to>
      <xdr:col>7</xdr:col>
      <xdr:colOff>285750</xdr:colOff>
      <xdr:row>3</xdr:row>
      <xdr:rowOff>133350</xdr:rowOff>
    </xdr:to>
    <xdr:sp macro="" textlink="">
      <xdr:nvSpPr>
        <xdr:cNvPr id="17410" name="Text 2">
          <a:extLst>
            <a:ext uri="{FF2B5EF4-FFF2-40B4-BE49-F238E27FC236}">
              <a16:creationId xmlns:a16="http://schemas.microsoft.com/office/drawing/2014/main" id="{04528F48-EE2E-4E50-B413-EB86357AF91A}"/>
            </a:ext>
          </a:extLst>
        </xdr:cNvPr>
        <xdr:cNvSpPr txBox="1">
          <a:spLocks noChangeArrowheads="1"/>
        </xdr:cNvSpPr>
      </xdr:nvSpPr>
      <xdr:spPr bwMode="auto">
        <a:xfrm>
          <a:off x="2647950" y="28575"/>
          <a:ext cx="1905000" cy="590550"/>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Select the significance level, </a:t>
          </a:r>
          <a:r>
            <a:rPr lang="el-GR" sz="1400" b="1" i="0" strike="noStrike">
              <a:solidFill>
                <a:srgbClr val="0000FF"/>
              </a:solidFill>
              <a:latin typeface="Calibri"/>
              <a:cs typeface="Arial"/>
            </a:rPr>
            <a:t>α</a:t>
          </a:r>
          <a:r>
            <a:rPr lang="en-US" sz="1400" b="1" i="0" strike="noStrike">
              <a:solidFill>
                <a:srgbClr val="0000FF"/>
              </a:solidFill>
              <a:latin typeface="Arial"/>
              <a:cs typeface="Arial"/>
            </a:rPr>
            <a:t> </a:t>
          </a:r>
          <a:endParaRPr lang="en-US" sz="1400" b="0" i="0" strike="noStrike">
            <a:solidFill>
              <a:srgbClr val="000000"/>
            </a:solidFill>
            <a:latin typeface="Arial"/>
            <a:cs typeface="Arial"/>
          </a:endParaRPr>
        </a:p>
        <a:p>
          <a:pPr algn="ctr" rtl="0">
            <a:defRPr sz="1000"/>
          </a:pPr>
          <a:r>
            <a:rPr lang="en-US" sz="1000" b="1" i="0" strike="noStrike">
              <a:solidFill>
                <a:srgbClr val="000000"/>
              </a:solidFill>
              <a:latin typeface="Arial"/>
              <a:cs typeface="Arial"/>
            </a:rPr>
            <a:t>(usual choices are .01, .05, .10)</a:t>
          </a:r>
        </a:p>
      </xdr:txBody>
    </xdr:sp>
    <xdr:clientData/>
  </xdr:twoCellAnchor>
  <xdr:twoCellAnchor>
    <xdr:from>
      <xdr:col>0</xdr:col>
      <xdr:colOff>47625</xdr:colOff>
      <xdr:row>0</xdr:row>
      <xdr:rowOff>95250</xdr:rowOff>
    </xdr:from>
    <xdr:to>
      <xdr:col>1</xdr:col>
      <xdr:colOff>381000</xdr:colOff>
      <xdr:row>4</xdr:row>
      <xdr:rowOff>104775</xdr:rowOff>
    </xdr:to>
    <xdr:sp macro="" textlink="">
      <xdr:nvSpPr>
        <xdr:cNvPr id="17411" name="Text 3">
          <a:extLst>
            <a:ext uri="{FF2B5EF4-FFF2-40B4-BE49-F238E27FC236}">
              <a16:creationId xmlns:a16="http://schemas.microsoft.com/office/drawing/2014/main" id="{1B49AF61-DFF2-4959-9793-83ECA59810FE}"/>
            </a:ext>
          </a:extLst>
        </xdr:cNvPr>
        <xdr:cNvSpPr txBox="1">
          <a:spLocks noChangeArrowheads="1"/>
        </xdr:cNvSpPr>
      </xdr:nvSpPr>
      <xdr:spPr bwMode="auto">
        <a:xfrm>
          <a:off x="47625" y="95250"/>
          <a:ext cx="942975" cy="65722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Select sample of </a:t>
          </a:r>
          <a:r>
            <a:rPr lang="en-US" sz="1200" b="1" i="0" strike="noStrike">
              <a:solidFill>
                <a:srgbClr val="0000FF"/>
              </a:solidFill>
              <a:latin typeface="Arial"/>
              <a:cs typeface="Arial"/>
            </a:rPr>
            <a:t>n </a:t>
          </a:r>
          <a:r>
            <a:rPr lang="en-US" sz="1200" b="0" i="0" strike="noStrike">
              <a:solidFill>
                <a:srgbClr val="000000"/>
              </a:solidFill>
              <a:latin typeface="Arial"/>
              <a:cs typeface="Arial"/>
            </a:rPr>
            <a:t>observations</a:t>
          </a:r>
        </a:p>
      </xdr:txBody>
    </xdr:sp>
    <xdr:clientData/>
  </xdr:twoCellAnchor>
  <xdr:twoCellAnchor>
    <xdr:from>
      <xdr:col>0</xdr:col>
      <xdr:colOff>38100</xdr:colOff>
      <xdr:row>6</xdr:row>
      <xdr:rowOff>19050</xdr:rowOff>
    </xdr:from>
    <xdr:to>
      <xdr:col>2</xdr:col>
      <xdr:colOff>133350</xdr:colOff>
      <xdr:row>9</xdr:row>
      <xdr:rowOff>28575</xdr:rowOff>
    </xdr:to>
    <xdr:sp macro="" textlink="">
      <xdr:nvSpPr>
        <xdr:cNvPr id="17412" name="Text 4">
          <a:extLst>
            <a:ext uri="{FF2B5EF4-FFF2-40B4-BE49-F238E27FC236}">
              <a16:creationId xmlns:a16="http://schemas.microsoft.com/office/drawing/2014/main" id="{C2358855-F333-4006-82FC-7B83918E4D9E}"/>
            </a:ext>
          </a:extLst>
        </xdr:cNvPr>
        <xdr:cNvSpPr txBox="1">
          <a:spLocks noChangeArrowheads="1"/>
        </xdr:cNvSpPr>
      </xdr:nvSpPr>
      <xdr:spPr bwMode="auto">
        <a:xfrm>
          <a:off x="38100" y="990600"/>
          <a:ext cx="1314450" cy="495300"/>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Calculate sample statistics</a:t>
          </a:r>
        </a:p>
      </xdr:txBody>
    </xdr:sp>
    <xdr:clientData/>
  </xdr:twoCellAnchor>
  <xdr:twoCellAnchor>
    <xdr:from>
      <xdr:col>3</xdr:col>
      <xdr:colOff>371475</xdr:colOff>
      <xdr:row>6</xdr:row>
      <xdr:rowOff>47625</xdr:rowOff>
    </xdr:from>
    <xdr:to>
      <xdr:col>7</xdr:col>
      <xdr:colOff>228600</xdr:colOff>
      <xdr:row>9</xdr:row>
      <xdr:rowOff>57150</xdr:rowOff>
    </xdr:to>
    <xdr:sp macro="" textlink="">
      <xdr:nvSpPr>
        <xdr:cNvPr id="17414" name="Text 6">
          <a:extLst>
            <a:ext uri="{FF2B5EF4-FFF2-40B4-BE49-F238E27FC236}">
              <a16:creationId xmlns:a16="http://schemas.microsoft.com/office/drawing/2014/main" id="{C375B431-8D78-43D8-9C67-160982443A7C}"/>
            </a:ext>
          </a:extLst>
        </xdr:cNvPr>
        <xdr:cNvSpPr txBox="1">
          <a:spLocks noChangeArrowheads="1"/>
        </xdr:cNvSpPr>
      </xdr:nvSpPr>
      <xdr:spPr bwMode="auto">
        <a:xfrm>
          <a:off x="2200275" y="1019175"/>
          <a:ext cx="2295525" cy="495300"/>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Find the Critical Value or Values from the probability table</a:t>
          </a:r>
        </a:p>
      </xdr:txBody>
    </xdr:sp>
    <xdr:clientData/>
  </xdr:twoCellAnchor>
  <xdr:twoCellAnchor>
    <xdr:from>
      <xdr:col>0</xdr:col>
      <xdr:colOff>57150</xdr:colOff>
      <xdr:row>10</xdr:row>
      <xdr:rowOff>57150</xdr:rowOff>
    </xdr:from>
    <xdr:to>
      <xdr:col>3</xdr:col>
      <xdr:colOff>0</xdr:colOff>
      <xdr:row>13</xdr:row>
      <xdr:rowOff>38100</xdr:rowOff>
    </xdr:to>
    <xdr:sp macro="" textlink="">
      <xdr:nvSpPr>
        <xdr:cNvPr id="17415" name="Text 7">
          <a:extLst>
            <a:ext uri="{FF2B5EF4-FFF2-40B4-BE49-F238E27FC236}">
              <a16:creationId xmlns:a16="http://schemas.microsoft.com/office/drawing/2014/main" id="{FE15D346-4FA2-4F93-9C4B-22CAFC3970A1}"/>
            </a:ext>
          </a:extLst>
        </xdr:cNvPr>
        <xdr:cNvSpPr txBox="1">
          <a:spLocks noChangeArrowheads="1"/>
        </xdr:cNvSpPr>
      </xdr:nvSpPr>
      <xdr:spPr bwMode="auto">
        <a:xfrm>
          <a:off x="57150" y="1676400"/>
          <a:ext cx="1771650" cy="46672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Calculate the </a:t>
          </a:r>
        </a:p>
        <a:p>
          <a:pPr algn="ctr" rtl="0">
            <a:defRPr sz="1000"/>
          </a:pPr>
          <a:r>
            <a:rPr lang="en-US" sz="1200" b="1" i="0" strike="noStrike">
              <a:solidFill>
                <a:srgbClr val="0000FF"/>
              </a:solidFill>
              <a:latin typeface="Arial"/>
              <a:cs typeface="Arial"/>
            </a:rPr>
            <a:t>Test Statistic (TS)</a:t>
          </a:r>
          <a:endParaRPr lang="en-US" sz="1200" b="0" i="0" strike="noStrike">
            <a:solidFill>
              <a:srgbClr val="000000"/>
            </a:solidFill>
            <a:latin typeface="Arial"/>
            <a:cs typeface="Arial"/>
          </a:endParaRPr>
        </a:p>
        <a:p>
          <a:pPr algn="ctr" rtl="0">
            <a:defRPr sz="1000"/>
          </a:pPr>
          <a:endParaRPr lang="en-US" sz="1200" b="0" i="0" strike="noStrike">
            <a:solidFill>
              <a:srgbClr val="000000"/>
            </a:solidFill>
            <a:latin typeface="Arial"/>
            <a:cs typeface="Arial"/>
          </a:endParaRPr>
        </a:p>
      </xdr:txBody>
    </xdr:sp>
    <xdr:clientData/>
  </xdr:twoCellAnchor>
  <xdr:twoCellAnchor>
    <xdr:from>
      <xdr:col>0</xdr:col>
      <xdr:colOff>419100</xdr:colOff>
      <xdr:row>15</xdr:row>
      <xdr:rowOff>76200</xdr:rowOff>
    </xdr:from>
    <xdr:to>
      <xdr:col>7</xdr:col>
      <xdr:colOff>104775</xdr:colOff>
      <xdr:row>18</xdr:row>
      <xdr:rowOff>66675</xdr:rowOff>
    </xdr:to>
    <xdr:sp macro="" textlink="">
      <xdr:nvSpPr>
        <xdr:cNvPr id="17416" name="Text 8">
          <a:extLst>
            <a:ext uri="{FF2B5EF4-FFF2-40B4-BE49-F238E27FC236}">
              <a16:creationId xmlns:a16="http://schemas.microsoft.com/office/drawing/2014/main" id="{55DA690C-DED9-4BB6-99F6-4285BED6A7C6}"/>
            </a:ext>
          </a:extLst>
        </xdr:cNvPr>
        <xdr:cNvSpPr txBox="1">
          <a:spLocks noChangeArrowheads="1"/>
        </xdr:cNvSpPr>
      </xdr:nvSpPr>
      <xdr:spPr bwMode="auto">
        <a:xfrm>
          <a:off x="419100" y="2505075"/>
          <a:ext cx="3952875" cy="476250"/>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Determine which region contains the Test Statistic and indicate the corresponding conclusion.</a:t>
          </a:r>
        </a:p>
      </xdr:txBody>
    </xdr:sp>
    <xdr:clientData/>
  </xdr:twoCellAnchor>
  <xdr:twoCellAnchor>
    <xdr:from>
      <xdr:col>0</xdr:col>
      <xdr:colOff>495300</xdr:colOff>
      <xdr:row>4</xdr:row>
      <xdr:rowOff>114300</xdr:rowOff>
    </xdr:from>
    <xdr:to>
      <xdr:col>0</xdr:col>
      <xdr:colOff>495300</xdr:colOff>
      <xdr:row>6</xdr:row>
      <xdr:rowOff>19050</xdr:rowOff>
    </xdr:to>
    <xdr:sp macro="" textlink="">
      <xdr:nvSpPr>
        <xdr:cNvPr id="118107" name="Line 9">
          <a:extLst>
            <a:ext uri="{FF2B5EF4-FFF2-40B4-BE49-F238E27FC236}">
              <a16:creationId xmlns:a16="http://schemas.microsoft.com/office/drawing/2014/main" id="{B8571AB0-4FD0-497D-BBB7-84F5580A3F1A}"/>
            </a:ext>
          </a:extLst>
        </xdr:cNvPr>
        <xdr:cNvSpPr>
          <a:spLocks noChangeShapeType="1"/>
        </xdr:cNvSpPr>
      </xdr:nvSpPr>
      <xdr:spPr bwMode="auto">
        <a:xfrm>
          <a:off x="495300" y="76200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390525</xdr:colOff>
      <xdr:row>3</xdr:row>
      <xdr:rowOff>123825</xdr:rowOff>
    </xdr:from>
    <xdr:to>
      <xdr:col>5</xdr:col>
      <xdr:colOff>390525</xdr:colOff>
      <xdr:row>6</xdr:row>
      <xdr:rowOff>57150</xdr:rowOff>
    </xdr:to>
    <xdr:sp macro="" textlink="">
      <xdr:nvSpPr>
        <xdr:cNvPr id="118108" name="Line 10">
          <a:extLst>
            <a:ext uri="{FF2B5EF4-FFF2-40B4-BE49-F238E27FC236}">
              <a16:creationId xmlns:a16="http://schemas.microsoft.com/office/drawing/2014/main" id="{4A97F29D-874C-4B8C-B8E8-AD29C105EBBD}"/>
            </a:ext>
          </a:extLst>
        </xdr:cNvPr>
        <xdr:cNvSpPr>
          <a:spLocks noChangeShapeType="1"/>
        </xdr:cNvSpPr>
      </xdr:nvSpPr>
      <xdr:spPr bwMode="auto">
        <a:xfrm flipH="1">
          <a:off x="3438525" y="609600"/>
          <a:ext cx="0" cy="4191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523875</xdr:colOff>
      <xdr:row>9</xdr:row>
      <xdr:rowOff>38100</xdr:rowOff>
    </xdr:from>
    <xdr:to>
      <xdr:col>0</xdr:col>
      <xdr:colOff>523875</xdr:colOff>
      <xdr:row>10</xdr:row>
      <xdr:rowOff>66675</xdr:rowOff>
    </xdr:to>
    <xdr:sp macro="" textlink="">
      <xdr:nvSpPr>
        <xdr:cNvPr id="118109" name="Line 11">
          <a:extLst>
            <a:ext uri="{FF2B5EF4-FFF2-40B4-BE49-F238E27FC236}">
              <a16:creationId xmlns:a16="http://schemas.microsoft.com/office/drawing/2014/main" id="{49F49C2A-B54C-46AB-B176-1ECF508C7B5E}"/>
            </a:ext>
          </a:extLst>
        </xdr:cNvPr>
        <xdr:cNvSpPr>
          <a:spLocks noChangeShapeType="1"/>
        </xdr:cNvSpPr>
      </xdr:nvSpPr>
      <xdr:spPr bwMode="auto">
        <a:xfrm>
          <a:off x="523875" y="1495425"/>
          <a:ext cx="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381000</xdr:colOff>
      <xdr:row>2</xdr:row>
      <xdr:rowOff>76200</xdr:rowOff>
    </xdr:from>
    <xdr:to>
      <xdr:col>1</xdr:col>
      <xdr:colOff>581025</xdr:colOff>
      <xdr:row>2</xdr:row>
      <xdr:rowOff>76200</xdr:rowOff>
    </xdr:to>
    <xdr:sp macro="" textlink="">
      <xdr:nvSpPr>
        <xdr:cNvPr id="118110" name="Line 15">
          <a:extLst>
            <a:ext uri="{FF2B5EF4-FFF2-40B4-BE49-F238E27FC236}">
              <a16:creationId xmlns:a16="http://schemas.microsoft.com/office/drawing/2014/main" id="{9A4EB5D9-8DA6-4F7D-A96F-3E3F9FA4D71F}"/>
            </a:ext>
          </a:extLst>
        </xdr:cNvPr>
        <xdr:cNvSpPr>
          <a:spLocks noChangeShapeType="1"/>
        </xdr:cNvSpPr>
      </xdr:nvSpPr>
      <xdr:spPr bwMode="auto">
        <a:xfrm flipH="1">
          <a:off x="990600" y="400050"/>
          <a:ext cx="200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304800</xdr:colOff>
      <xdr:row>4</xdr:row>
      <xdr:rowOff>95250</xdr:rowOff>
    </xdr:from>
    <xdr:to>
      <xdr:col>2</xdr:col>
      <xdr:colOff>304800</xdr:colOff>
      <xdr:row>10</xdr:row>
      <xdr:rowOff>38100</xdr:rowOff>
    </xdr:to>
    <xdr:sp macro="" textlink="">
      <xdr:nvSpPr>
        <xdr:cNvPr id="118111" name="Line 16">
          <a:extLst>
            <a:ext uri="{FF2B5EF4-FFF2-40B4-BE49-F238E27FC236}">
              <a16:creationId xmlns:a16="http://schemas.microsoft.com/office/drawing/2014/main" id="{7FCF01ED-1EFD-4361-8614-A1DB54B8B909}"/>
            </a:ext>
          </a:extLst>
        </xdr:cNvPr>
        <xdr:cNvSpPr>
          <a:spLocks noChangeShapeType="1"/>
        </xdr:cNvSpPr>
      </xdr:nvSpPr>
      <xdr:spPr bwMode="auto">
        <a:xfrm flipH="1">
          <a:off x="1524000" y="742950"/>
          <a:ext cx="0" cy="914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xdr:colOff>
      <xdr:row>11</xdr:row>
      <xdr:rowOff>47625</xdr:rowOff>
    </xdr:from>
    <xdr:to>
      <xdr:col>7</xdr:col>
      <xdr:colOff>219075</xdr:colOff>
      <xdr:row>13</xdr:row>
      <xdr:rowOff>133350</xdr:rowOff>
    </xdr:to>
    <xdr:sp macro="" textlink="">
      <xdr:nvSpPr>
        <xdr:cNvPr id="17425" name="Text 17">
          <a:extLst>
            <a:ext uri="{FF2B5EF4-FFF2-40B4-BE49-F238E27FC236}">
              <a16:creationId xmlns:a16="http://schemas.microsoft.com/office/drawing/2014/main" id="{1F2E0370-5764-4AE0-9E5D-6984A23CAF89}"/>
            </a:ext>
          </a:extLst>
        </xdr:cNvPr>
        <xdr:cNvSpPr txBox="1">
          <a:spLocks noChangeArrowheads="1"/>
        </xdr:cNvSpPr>
      </xdr:nvSpPr>
      <xdr:spPr bwMode="auto">
        <a:xfrm>
          <a:off x="2143125" y="1828800"/>
          <a:ext cx="2343150" cy="40957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Specify Regions for Accepting and Rejecting the Null</a:t>
          </a:r>
        </a:p>
      </xdr:txBody>
    </xdr:sp>
    <xdr:clientData/>
  </xdr:twoCellAnchor>
  <xdr:twoCellAnchor>
    <xdr:from>
      <xdr:col>3</xdr:col>
      <xdr:colOff>561975</xdr:colOff>
      <xdr:row>4</xdr:row>
      <xdr:rowOff>95250</xdr:rowOff>
    </xdr:from>
    <xdr:to>
      <xdr:col>4</xdr:col>
      <xdr:colOff>171450</xdr:colOff>
      <xdr:row>6</xdr:row>
      <xdr:rowOff>57150</xdr:rowOff>
    </xdr:to>
    <xdr:sp macro="" textlink="">
      <xdr:nvSpPr>
        <xdr:cNvPr id="118113" name="Line 18">
          <a:extLst>
            <a:ext uri="{FF2B5EF4-FFF2-40B4-BE49-F238E27FC236}">
              <a16:creationId xmlns:a16="http://schemas.microsoft.com/office/drawing/2014/main" id="{A152C2C0-7B34-4A14-995E-6F27879EAE4E}"/>
            </a:ext>
          </a:extLst>
        </xdr:cNvPr>
        <xdr:cNvSpPr>
          <a:spLocks noChangeShapeType="1"/>
        </xdr:cNvSpPr>
      </xdr:nvSpPr>
      <xdr:spPr bwMode="auto">
        <a:xfrm>
          <a:off x="2390775" y="742950"/>
          <a:ext cx="219075" cy="2857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133350</xdr:colOff>
      <xdr:row>13</xdr:row>
      <xdr:rowOff>57150</xdr:rowOff>
    </xdr:from>
    <xdr:to>
      <xdr:col>2</xdr:col>
      <xdr:colOff>133350</xdr:colOff>
      <xdr:row>15</xdr:row>
      <xdr:rowOff>57150</xdr:rowOff>
    </xdr:to>
    <xdr:sp macro="" textlink="">
      <xdr:nvSpPr>
        <xdr:cNvPr id="118114" name="Line 19">
          <a:extLst>
            <a:ext uri="{FF2B5EF4-FFF2-40B4-BE49-F238E27FC236}">
              <a16:creationId xmlns:a16="http://schemas.microsoft.com/office/drawing/2014/main" id="{7A88FB87-9E57-4B19-B7C6-FFB457D4368E}"/>
            </a:ext>
          </a:extLst>
        </xdr:cNvPr>
        <xdr:cNvSpPr>
          <a:spLocks noChangeShapeType="1"/>
        </xdr:cNvSpPr>
      </xdr:nvSpPr>
      <xdr:spPr bwMode="auto">
        <a:xfrm>
          <a:off x="1352550" y="2162175"/>
          <a:ext cx="0" cy="323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123825</xdr:colOff>
      <xdr:row>13</xdr:row>
      <xdr:rowOff>142875</xdr:rowOff>
    </xdr:from>
    <xdr:to>
      <xdr:col>5</xdr:col>
      <xdr:colOff>123825</xdr:colOff>
      <xdr:row>15</xdr:row>
      <xdr:rowOff>57150</xdr:rowOff>
    </xdr:to>
    <xdr:sp macro="" textlink="">
      <xdr:nvSpPr>
        <xdr:cNvPr id="118115" name="Line 20">
          <a:extLst>
            <a:ext uri="{FF2B5EF4-FFF2-40B4-BE49-F238E27FC236}">
              <a16:creationId xmlns:a16="http://schemas.microsoft.com/office/drawing/2014/main" id="{84DAE915-ABFF-4753-9A63-90D5B5FE44F7}"/>
            </a:ext>
          </a:extLst>
        </xdr:cNvPr>
        <xdr:cNvSpPr>
          <a:spLocks noChangeShapeType="1"/>
        </xdr:cNvSpPr>
      </xdr:nvSpPr>
      <xdr:spPr bwMode="auto">
        <a:xfrm>
          <a:off x="3171825" y="2247900"/>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171450</xdr:colOff>
      <xdr:row>9</xdr:row>
      <xdr:rowOff>47625</xdr:rowOff>
    </xdr:from>
    <xdr:to>
      <xdr:col>5</xdr:col>
      <xdr:colOff>171450</xdr:colOff>
      <xdr:row>11</xdr:row>
      <xdr:rowOff>28575</xdr:rowOff>
    </xdr:to>
    <xdr:sp macro="" textlink="">
      <xdr:nvSpPr>
        <xdr:cNvPr id="118116" name="Line 21">
          <a:extLst>
            <a:ext uri="{FF2B5EF4-FFF2-40B4-BE49-F238E27FC236}">
              <a16:creationId xmlns:a16="http://schemas.microsoft.com/office/drawing/2014/main" id="{F9EF01A2-8EC8-4A75-A047-BB3167EF01E2}"/>
            </a:ext>
          </a:extLst>
        </xdr:cNvPr>
        <xdr:cNvSpPr>
          <a:spLocks noChangeShapeType="1"/>
        </xdr:cNvSpPr>
      </xdr:nvSpPr>
      <xdr:spPr bwMode="auto">
        <a:xfrm>
          <a:off x="3219450" y="1504950"/>
          <a:ext cx="0" cy="3048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581025</xdr:colOff>
      <xdr:row>0</xdr:row>
      <xdr:rowOff>9525</xdr:rowOff>
    </xdr:from>
    <xdr:to>
      <xdr:col>4</xdr:col>
      <xdr:colOff>180975</xdr:colOff>
      <xdr:row>4</xdr:row>
      <xdr:rowOff>95250</xdr:rowOff>
    </xdr:to>
    <xdr:sp macro="" textlink="">
      <xdr:nvSpPr>
        <xdr:cNvPr id="18433" name="Text 1">
          <a:extLst>
            <a:ext uri="{FF2B5EF4-FFF2-40B4-BE49-F238E27FC236}">
              <a16:creationId xmlns:a16="http://schemas.microsoft.com/office/drawing/2014/main" id="{0ADAA407-3CA8-4B83-B530-526DF0E1E10C}"/>
            </a:ext>
          </a:extLst>
        </xdr:cNvPr>
        <xdr:cNvSpPr txBox="1">
          <a:spLocks noChangeArrowheads="1"/>
        </xdr:cNvSpPr>
      </xdr:nvSpPr>
      <xdr:spPr bwMode="auto">
        <a:xfrm>
          <a:off x="1190625" y="9525"/>
          <a:ext cx="1428750" cy="73342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State Null (</a:t>
          </a:r>
          <a:r>
            <a:rPr lang="en-US" sz="1200" b="1" i="0" strike="noStrike">
              <a:solidFill>
                <a:srgbClr val="0000FF"/>
              </a:solidFill>
              <a:latin typeface="Arial"/>
              <a:cs typeface="Arial"/>
            </a:rPr>
            <a:t>H</a:t>
          </a:r>
          <a:r>
            <a:rPr lang="en-US" sz="1200" b="1" i="0" strike="noStrike" baseline="-25000">
              <a:solidFill>
                <a:srgbClr val="0000FF"/>
              </a:solidFill>
              <a:latin typeface="Arial"/>
              <a:cs typeface="Arial"/>
            </a:rPr>
            <a:t>0</a:t>
          </a:r>
          <a:r>
            <a:rPr lang="en-US" sz="1200" b="0" i="0" strike="noStrike">
              <a:solidFill>
                <a:srgbClr val="000000"/>
              </a:solidFill>
              <a:latin typeface="Arial"/>
              <a:cs typeface="Arial"/>
            </a:rPr>
            <a:t>)and Alternate (</a:t>
          </a:r>
          <a:r>
            <a:rPr lang="en-US" sz="1200" b="1" i="0" strike="noStrike">
              <a:solidFill>
                <a:srgbClr val="0000FF"/>
              </a:solidFill>
              <a:latin typeface="Arial"/>
              <a:cs typeface="Arial"/>
            </a:rPr>
            <a:t>H</a:t>
          </a:r>
          <a:r>
            <a:rPr lang="en-US" sz="1200" b="1" i="0" strike="noStrike" baseline="-25000">
              <a:solidFill>
                <a:srgbClr val="0000FF"/>
              </a:solidFill>
              <a:latin typeface="Arial"/>
              <a:cs typeface="Arial"/>
            </a:rPr>
            <a:t>A</a:t>
          </a:r>
          <a:r>
            <a:rPr lang="en-US" sz="1200" b="0" i="0" strike="noStrike">
              <a:solidFill>
                <a:srgbClr val="000000"/>
              </a:solidFill>
              <a:latin typeface="Arial"/>
              <a:cs typeface="Arial"/>
            </a:rPr>
            <a:t>) Hypotheses. </a:t>
          </a:r>
        </a:p>
      </xdr:txBody>
    </xdr:sp>
    <xdr:clientData/>
  </xdr:twoCellAnchor>
  <xdr:twoCellAnchor>
    <xdr:from>
      <xdr:col>4</xdr:col>
      <xdr:colOff>247650</xdr:colOff>
      <xdr:row>1</xdr:row>
      <xdr:rowOff>95250</xdr:rowOff>
    </xdr:from>
    <xdr:to>
      <xdr:col>7</xdr:col>
      <xdr:colOff>323850</xdr:colOff>
      <xdr:row>5</xdr:row>
      <xdr:rowOff>38100</xdr:rowOff>
    </xdr:to>
    <xdr:sp macro="" textlink="">
      <xdr:nvSpPr>
        <xdr:cNvPr id="18434" name="Text 2">
          <a:extLst>
            <a:ext uri="{FF2B5EF4-FFF2-40B4-BE49-F238E27FC236}">
              <a16:creationId xmlns:a16="http://schemas.microsoft.com/office/drawing/2014/main" id="{F0CBE44F-13CC-4B08-95CA-E7B59469E8EB}"/>
            </a:ext>
          </a:extLst>
        </xdr:cNvPr>
        <xdr:cNvSpPr txBox="1">
          <a:spLocks noChangeArrowheads="1"/>
        </xdr:cNvSpPr>
      </xdr:nvSpPr>
      <xdr:spPr bwMode="auto">
        <a:xfrm>
          <a:off x="2686050" y="257175"/>
          <a:ext cx="1905000" cy="590550"/>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Select the significance level, </a:t>
          </a:r>
          <a:r>
            <a:rPr lang="el-GR" sz="1400" b="1" i="0" strike="noStrike">
              <a:solidFill>
                <a:srgbClr val="0000FF"/>
              </a:solidFill>
              <a:latin typeface="Calibri"/>
              <a:cs typeface="Arial"/>
            </a:rPr>
            <a:t>α</a:t>
          </a:r>
          <a:r>
            <a:rPr lang="en-US" sz="1400" b="1" i="0" strike="noStrike">
              <a:solidFill>
                <a:srgbClr val="0000FF"/>
              </a:solidFill>
              <a:latin typeface="Arial"/>
              <a:cs typeface="Arial"/>
            </a:rPr>
            <a:t> </a:t>
          </a:r>
          <a:endParaRPr lang="en-US" sz="1400" b="0" i="0" strike="noStrike">
            <a:solidFill>
              <a:srgbClr val="000000"/>
            </a:solidFill>
            <a:latin typeface="Arial"/>
            <a:cs typeface="Arial"/>
          </a:endParaRPr>
        </a:p>
        <a:p>
          <a:pPr algn="ctr" rtl="0">
            <a:defRPr sz="1000"/>
          </a:pPr>
          <a:r>
            <a:rPr lang="en-US" sz="1000" b="1" i="0" strike="noStrike">
              <a:solidFill>
                <a:srgbClr val="000000"/>
              </a:solidFill>
              <a:latin typeface="Arial"/>
              <a:cs typeface="Arial"/>
            </a:rPr>
            <a:t>(usual choices are .01, .05, .10)</a:t>
          </a:r>
        </a:p>
      </xdr:txBody>
    </xdr:sp>
    <xdr:clientData/>
  </xdr:twoCellAnchor>
  <xdr:twoCellAnchor>
    <xdr:from>
      <xdr:col>0</xdr:col>
      <xdr:colOff>47625</xdr:colOff>
      <xdr:row>0</xdr:row>
      <xdr:rowOff>95250</xdr:rowOff>
    </xdr:from>
    <xdr:to>
      <xdr:col>1</xdr:col>
      <xdr:colOff>381000</xdr:colOff>
      <xdr:row>4</xdr:row>
      <xdr:rowOff>104775</xdr:rowOff>
    </xdr:to>
    <xdr:sp macro="" textlink="">
      <xdr:nvSpPr>
        <xdr:cNvPr id="18435" name="Text 3">
          <a:extLst>
            <a:ext uri="{FF2B5EF4-FFF2-40B4-BE49-F238E27FC236}">
              <a16:creationId xmlns:a16="http://schemas.microsoft.com/office/drawing/2014/main" id="{56DB91F7-EEE8-408F-A330-D49319116FDE}"/>
            </a:ext>
          </a:extLst>
        </xdr:cNvPr>
        <xdr:cNvSpPr txBox="1">
          <a:spLocks noChangeArrowheads="1"/>
        </xdr:cNvSpPr>
      </xdr:nvSpPr>
      <xdr:spPr bwMode="auto">
        <a:xfrm>
          <a:off x="47625" y="95250"/>
          <a:ext cx="942975" cy="65722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Select sample of </a:t>
          </a:r>
          <a:r>
            <a:rPr lang="en-US" sz="1200" b="1" i="0" strike="noStrike">
              <a:solidFill>
                <a:srgbClr val="0000FF"/>
              </a:solidFill>
              <a:latin typeface="Arial"/>
              <a:cs typeface="Arial"/>
            </a:rPr>
            <a:t>n </a:t>
          </a:r>
          <a:r>
            <a:rPr lang="en-US" sz="1200" b="0" i="0" strike="noStrike">
              <a:solidFill>
                <a:srgbClr val="000000"/>
              </a:solidFill>
              <a:latin typeface="Arial"/>
              <a:cs typeface="Arial"/>
            </a:rPr>
            <a:t>observations</a:t>
          </a:r>
        </a:p>
      </xdr:txBody>
    </xdr:sp>
    <xdr:clientData/>
  </xdr:twoCellAnchor>
  <xdr:twoCellAnchor>
    <xdr:from>
      <xdr:col>0</xdr:col>
      <xdr:colOff>38100</xdr:colOff>
      <xdr:row>6</xdr:row>
      <xdr:rowOff>19050</xdr:rowOff>
    </xdr:from>
    <xdr:to>
      <xdr:col>2</xdr:col>
      <xdr:colOff>180975</xdr:colOff>
      <xdr:row>9</xdr:row>
      <xdr:rowOff>57150</xdr:rowOff>
    </xdr:to>
    <xdr:sp macro="" textlink="">
      <xdr:nvSpPr>
        <xdr:cNvPr id="18436" name="Text 4">
          <a:extLst>
            <a:ext uri="{FF2B5EF4-FFF2-40B4-BE49-F238E27FC236}">
              <a16:creationId xmlns:a16="http://schemas.microsoft.com/office/drawing/2014/main" id="{7ED458EF-F66B-4737-A412-90E5140C7F1A}"/>
            </a:ext>
          </a:extLst>
        </xdr:cNvPr>
        <xdr:cNvSpPr txBox="1">
          <a:spLocks noChangeArrowheads="1"/>
        </xdr:cNvSpPr>
      </xdr:nvSpPr>
      <xdr:spPr bwMode="auto">
        <a:xfrm>
          <a:off x="38100" y="990600"/>
          <a:ext cx="1362075" cy="52387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Calculate sample statistics</a:t>
          </a:r>
        </a:p>
      </xdr:txBody>
    </xdr:sp>
    <xdr:clientData/>
  </xdr:twoCellAnchor>
  <xdr:twoCellAnchor>
    <xdr:from>
      <xdr:col>0</xdr:col>
      <xdr:colOff>19050</xdr:colOff>
      <xdr:row>10</xdr:row>
      <xdr:rowOff>85725</xdr:rowOff>
    </xdr:from>
    <xdr:to>
      <xdr:col>2</xdr:col>
      <xdr:colOff>371475</xdr:colOff>
      <xdr:row>13</xdr:row>
      <xdr:rowOff>66675</xdr:rowOff>
    </xdr:to>
    <xdr:sp macro="" textlink="">
      <xdr:nvSpPr>
        <xdr:cNvPr id="18438" name="Text 6">
          <a:extLst>
            <a:ext uri="{FF2B5EF4-FFF2-40B4-BE49-F238E27FC236}">
              <a16:creationId xmlns:a16="http://schemas.microsoft.com/office/drawing/2014/main" id="{9E48023E-0787-4297-9A59-F1AC6789786E}"/>
            </a:ext>
          </a:extLst>
        </xdr:cNvPr>
        <xdr:cNvSpPr txBox="1">
          <a:spLocks noChangeArrowheads="1"/>
        </xdr:cNvSpPr>
      </xdr:nvSpPr>
      <xdr:spPr bwMode="auto">
        <a:xfrm>
          <a:off x="19050" y="1704975"/>
          <a:ext cx="1571625" cy="46672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Calculate the </a:t>
          </a:r>
        </a:p>
        <a:p>
          <a:pPr algn="ctr" rtl="0">
            <a:defRPr sz="1000"/>
          </a:pPr>
          <a:r>
            <a:rPr lang="en-US" sz="1200" b="1" i="0" strike="noStrike">
              <a:solidFill>
                <a:srgbClr val="0000FF"/>
              </a:solidFill>
              <a:latin typeface="Arial"/>
              <a:cs typeface="Arial"/>
            </a:rPr>
            <a:t>Test Statistic (TS)</a:t>
          </a:r>
          <a:endParaRPr lang="en-US" sz="1200" b="0" i="0" strike="noStrike">
            <a:solidFill>
              <a:srgbClr val="000000"/>
            </a:solidFill>
            <a:latin typeface="Arial"/>
            <a:cs typeface="Arial"/>
          </a:endParaRPr>
        </a:p>
        <a:p>
          <a:pPr algn="ctr" rtl="0">
            <a:defRPr sz="1000"/>
          </a:pPr>
          <a:endParaRPr lang="en-US" sz="1200" b="0" i="0" strike="noStrike">
            <a:solidFill>
              <a:srgbClr val="000000"/>
            </a:solidFill>
            <a:latin typeface="Arial"/>
            <a:cs typeface="Arial"/>
          </a:endParaRPr>
        </a:p>
      </xdr:txBody>
    </xdr:sp>
    <xdr:clientData/>
  </xdr:twoCellAnchor>
  <xdr:twoCellAnchor>
    <xdr:from>
      <xdr:col>0</xdr:col>
      <xdr:colOff>495300</xdr:colOff>
      <xdr:row>4</xdr:row>
      <xdr:rowOff>114300</xdr:rowOff>
    </xdr:from>
    <xdr:to>
      <xdr:col>0</xdr:col>
      <xdr:colOff>495300</xdr:colOff>
      <xdr:row>6</xdr:row>
      <xdr:rowOff>19050</xdr:rowOff>
    </xdr:to>
    <xdr:sp macro="" textlink="">
      <xdr:nvSpPr>
        <xdr:cNvPr id="119089" name="Line 8">
          <a:extLst>
            <a:ext uri="{FF2B5EF4-FFF2-40B4-BE49-F238E27FC236}">
              <a16:creationId xmlns:a16="http://schemas.microsoft.com/office/drawing/2014/main" id="{A5F5AF8E-51FC-4C10-B050-A5DEF1BCDA2E}"/>
            </a:ext>
          </a:extLst>
        </xdr:cNvPr>
        <xdr:cNvSpPr>
          <a:spLocks noChangeShapeType="1"/>
        </xdr:cNvSpPr>
      </xdr:nvSpPr>
      <xdr:spPr bwMode="auto">
        <a:xfrm>
          <a:off x="495300" y="76200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523875</xdr:colOff>
      <xdr:row>9</xdr:row>
      <xdr:rowOff>76200</xdr:rowOff>
    </xdr:from>
    <xdr:to>
      <xdr:col>0</xdr:col>
      <xdr:colOff>523875</xdr:colOff>
      <xdr:row>10</xdr:row>
      <xdr:rowOff>104775</xdr:rowOff>
    </xdr:to>
    <xdr:sp macro="" textlink="">
      <xdr:nvSpPr>
        <xdr:cNvPr id="119090" name="Line 10">
          <a:extLst>
            <a:ext uri="{FF2B5EF4-FFF2-40B4-BE49-F238E27FC236}">
              <a16:creationId xmlns:a16="http://schemas.microsoft.com/office/drawing/2014/main" id="{93208ACF-5546-4788-8003-5A68414ED746}"/>
            </a:ext>
          </a:extLst>
        </xdr:cNvPr>
        <xdr:cNvSpPr>
          <a:spLocks noChangeShapeType="1"/>
        </xdr:cNvSpPr>
      </xdr:nvSpPr>
      <xdr:spPr bwMode="auto">
        <a:xfrm>
          <a:off x="523875" y="1533525"/>
          <a:ext cx="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381000</xdr:colOff>
      <xdr:row>2</xdr:row>
      <xdr:rowOff>76200</xdr:rowOff>
    </xdr:from>
    <xdr:to>
      <xdr:col>1</xdr:col>
      <xdr:colOff>581025</xdr:colOff>
      <xdr:row>2</xdr:row>
      <xdr:rowOff>76200</xdr:rowOff>
    </xdr:to>
    <xdr:sp macro="" textlink="">
      <xdr:nvSpPr>
        <xdr:cNvPr id="119091" name="Line 11">
          <a:extLst>
            <a:ext uri="{FF2B5EF4-FFF2-40B4-BE49-F238E27FC236}">
              <a16:creationId xmlns:a16="http://schemas.microsoft.com/office/drawing/2014/main" id="{B398AC03-67A4-4C72-B1D9-0D3AA462C5CD}"/>
            </a:ext>
          </a:extLst>
        </xdr:cNvPr>
        <xdr:cNvSpPr>
          <a:spLocks noChangeShapeType="1"/>
        </xdr:cNvSpPr>
      </xdr:nvSpPr>
      <xdr:spPr bwMode="auto">
        <a:xfrm flipH="1">
          <a:off x="990600" y="400050"/>
          <a:ext cx="200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285750</xdr:colOff>
      <xdr:row>4</xdr:row>
      <xdr:rowOff>95250</xdr:rowOff>
    </xdr:from>
    <xdr:to>
      <xdr:col>2</xdr:col>
      <xdr:colOff>285750</xdr:colOff>
      <xdr:row>10</xdr:row>
      <xdr:rowOff>76200</xdr:rowOff>
    </xdr:to>
    <xdr:sp macro="" textlink="">
      <xdr:nvSpPr>
        <xdr:cNvPr id="119092" name="Line 12">
          <a:extLst>
            <a:ext uri="{FF2B5EF4-FFF2-40B4-BE49-F238E27FC236}">
              <a16:creationId xmlns:a16="http://schemas.microsoft.com/office/drawing/2014/main" id="{EAB5BF3C-5BF4-414D-973D-CBFDA48E8CA4}"/>
            </a:ext>
          </a:extLst>
        </xdr:cNvPr>
        <xdr:cNvSpPr>
          <a:spLocks noChangeShapeType="1"/>
        </xdr:cNvSpPr>
      </xdr:nvSpPr>
      <xdr:spPr bwMode="auto">
        <a:xfrm>
          <a:off x="1504950" y="742950"/>
          <a:ext cx="0" cy="952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142875</xdr:colOff>
      <xdr:row>15</xdr:row>
      <xdr:rowOff>47625</xdr:rowOff>
    </xdr:from>
    <xdr:to>
      <xdr:col>4</xdr:col>
      <xdr:colOff>47625</xdr:colOff>
      <xdr:row>17</xdr:row>
      <xdr:rowOff>133350</xdr:rowOff>
    </xdr:to>
    <xdr:sp macro="" textlink="">
      <xdr:nvSpPr>
        <xdr:cNvPr id="18445" name="Text 13">
          <a:extLst>
            <a:ext uri="{FF2B5EF4-FFF2-40B4-BE49-F238E27FC236}">
              <a16:creationId xmlns:a16="http://schemas.microsoft.com/office/drawing/2014/main" id="{20B4B588-8584-4638-99AD-E1588354A149}"/>
            </a:ext>
          </a:extLst>
        </xdr:cNvPr>
        <xdr:cNvSpPr txBox="1">
          <a:spLocks noChangeArrowheads="1"/>
        </xdr:cNvSpPr>
      </xdr:nvSpPr>
      <xdr:spPr bwMode="auto">
        <a:xfrm>
          <a:off x="142875" y="2476500"/>
          <a:ext cx="2343150" cy="409575"/>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Using the appropriate table calculate the </a:t>
          </a:r>
          <a:r>
            <a:rPr lang="en-US" sz="1200" b="1" i="0" strike="noStrike">
              <a:solidFill>
                <a:srgbClr val="0000FF"/>
              </a:solidFill>
              <a:latin typeface="Arial"/>
              <a:cs typeface="Arial"/>
            </a:rPr>
            <a:t>p-value</a:t>
          </a:r>
        </a:p>
      </xdr:txBody>
    </xdr:sp>
    <xdr:clientData/>
  </xdr:twoCellAnchor>
  <xdr:twoCellAnchor>
    <xdr:from>
      <xdr:col>2</xdr:col>
      <xdr:colOff>476250</xdr:colOff>
      <xdr:row>4</xdr:row>
      <xdr:rowOff>114300</xdr:rowOff>
    </xdr:from>
    <xdr:to>
      <xdr:col>2</xdr:col>
      <xdr:colOff>476250</xdr:colOff>
      <xdr:row>15</xdr:row>
      <xdr:rowOff>47625</xdr:rowOff>
    </xdr:to>
    <xdr:sp macro="" textlink="">
      <xdr:nvSpPr>
        <xdr:cNvPr id="119094" name="Line 14">
          <a:extLst>
            <a:ext uri="{FF2B5EF4-FFF2-40B4-BE49-F238E27FC236}">
              <a16:creationId xmlns:a16="http://schemas.microsoft.com/office/drawing/2014/main" id="{550EBCD6-0089-4696-A191-9460FCFD72D1}"/>
            </a:ext>
          </a:extLst>
        </xdr:cNvPr>
        <xdr:cNvSpPr>
          <a:spLocks noChangeShapeType="1"/>
        </xdr:cNvSpPr>
      </xdr:nvSpPr>
      <xdr:spPr bwMode="auto">
        <a:xfrm>
          <a:off x="1695450" y="762000"/>
          <a:ext cx="0" cy="1714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381000</xdr:colOff>
      <xdr:row>13</xdr:row>
      <xdr:rowOff>47625</xdr:rowOff>
    </xdr:from>
    <xdr:to>
      <xdr:col>1</xdr:col>
      <xdr:colOff>381000</xdr:colOff>
      <xdr:row>15</xdr:row>
      <xdr:rowOff>57150</xdr:rowOff>
    </xdr:to>
    <xdr:sp macro="" textlink="">
      <xdr:nvSpPr>
        <xdr:cNvPr id="119095" name="Line 15">
          <a:extLst>
            <a:ext uri="{FF2B5EF4-FFF2-40B4-BE49-F238E27FC236}">
              <a16:creationId xmlns:a16="http://schemas.microsoft.com/office/drawing/2014/main" id="{2BD122D0-656E-4644-9C86-8B86B7C4EF6B}"/>
            </a:ext>
          </a:extLst>
        </xdr:cNvPr>
        <xdr:cNvSpPr>
          <a:spLocks noChangeShapeType="1"/>
        </xdr:cNvSpPr>
      </xdr:nvSpPr>
      <xdr:spPr bwMode="auto">
        <a:xfrm>
          <a:off x="990600" y="2152650"/>
          <a:ext cx="0" cy="3333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7</xdr:row>
      <xdr:rowOff>57150</xdr:rowOff>
    </xdr:from>
    <xdr:to>
      <xdr:col>7</xdr:col>
      <xdr:colOff>361950</xdr:colOff>
      <xdr:row>11</xdr:row>
      <xdr:rowOff>76200</xdr:rowOff>
    </xdr:to>
    <xdr:sp macro="" textlink="">
      <xdr:nvSpPr>
        <xdr:cNvPr id="18450" name="Text 18">
          <a:extLst>
            <a:ext uri="{FF2B5EF4-FFF2-40B4-BE49-F238E27FC236}">
              <a16:creationId xmlns:a16="http://schemas.microsoft.com/office/drawing/2014/main" id="{1E51232F-1D1D-4734-9815-71EC3147E753}"/>
            </a:ext>
          </a:extLst>
        </xdr:cNvPr>
        <xdr:cNvSpPr txBox="1">
          <a:spLocks noChangeArrowheads="1"/>
        </xdr:cNvSpPr>
      </xdr:nvSpPr>
      <xdr:spPr bwMode="auto">
        <a:xfrm>
          <a:off x="1752600" y="1190625"/>
          <a:ext cx="2876550" cy="666750"/>
        </a:xfrm>
        <a:prstGeom prst="rect">
          <a:avLst/>
        </a:prstGeom>
        <a:solidFill>
          <a:srgbClr val="FFFFFF"/>
        </a:solidFill>
        <a:ln w="9525">
          <a:solidFill>
            <a:srgbClr val="000000"/>
          </a:solidFill>
          <a:prstDash val="solid"/>
          <a:miter lim="800000"/>
          <a:headEnd/>
          <a:tailEnd/>
        </a:ln>
      </xdr:spPr>
      <xdr:txBody>
        <a:bodyPr vertOverflow="clip" wrap="square" lIns="36576" tIns="22860" rIns="36576" bIns="0" anchor="t" upright="1"/>
        <a:lstStyle/>
        <a:p>
          <a:pPr algn="ctr" rtl="0">
            <a:defRPr sz="1000"/>
          </a:pPr>
          <a:r>
            <a:rPr lang="en-US" sz="1200" b="0" i="0" strike="noStrike">
              <a:solidFill>
                <a:srgbClr val="000000"/>
              </a:solidFill>
              <a:latin typeface="Arial"/>
              <a:cs typeface="Arial"/>
            </a:rPr>
            <a:t>Compare the p-value to Alpha.</a:t>
          </a:r>
        </a:p>
        <a:p>
          <a:pPr algn="ctr" rtl="0">
            <a:defRPr sz="1000"/>
          </a:pPr>
          <a:r>
            <a:rPr lang="en-US" sz="1200" b="1" i="0" strike="noStrike">
              <a:solidFill>
                <a:srgbClr val="000000"/>
              </a:solidFill>
              <a:latin typeface="Arial"/>
              <a:cs typeface="Arial"/>
            </a:rPr>
            <a:t>If p-value </a:t>
          </a:r>
          <a:r>
            <a:rPr lang="en-US" sz="1200" b="1" i="0" u="sng" strike="noStrike">
              <a:solidFill>
                <a:srgbClr val="000000"/>
              </a:solidFill>
              <a:latin typeface="Arial"/>
              <a:cs typeface="Arial"/>
            </a:rPr>
            <a:t>&lt;</a:t>
          </a:r>
          <a:r>
            <a:rPr lang="en-US" sz="1200" b="1" i="0" strike="noStrike">
              <a:solidFill>
                <a:srgbClr val="000000"/>
              </a:solidFill>
              <a:latin typeface="Arial"/>
              <a:cs typeface="Arial"/>
            </a:rPr>
            <a:t> Alpha then Reject the Null</a:t>
          </a:r>
          <a:endParaRPr lang="en-US" sz="1200" b="0" i="0" strike="noStrike">
            <a:solidFill>
              <a:srgbClr val="000000"/>
            </a:solidFill>
            <a:latin typeface="Arial"/>
            <a:cs typeface="Arial"/>
          </a:endParaRPr>
        </a:p>
        <a:p>
          <a:pPr algn="ctr" rtl="0">
            <a:defRPr sz="1000"/>
          </a:pPr>
          <a:r>
            <a:rPr lang="en-US" sz="1200" b="1" i="0" strike="noStrike">
              <a:solidFill>
                <a:srgbClr val="000000"/>
              </a:solidFill>
              <a:latin typeface="Arial"/>
              <a:cs typeface="Arial"/>
            </a:rPr>
            <a:t>If p-value &gt; Alpha then Accept the Null</a:t>
          </a:r>
          <a:endParaRPr lang="en-US" sz="1200" b="0" i="0" strike="noStrike">
            <a:solidFill>
              <a:srgbClr val="000000"/>
            </a:solidFill>
            <a:latin typeface="Arial"/>
            <a:cs typeface="Arial"/>
          </a:endParaRPr>
        </a:p>
        <a:p>
          <a:pPr algn="ctr" rtl="0">
            <a:defRPr sz="1000"/>
          </a:pPr>
          <a:endParaRPr lang="en-US" sz="1200" b="0" i="0" strike="noStrike">
            <a:solidFill>
              <a:srgbClr val="000000"/>
            </a:solidFill>
            <a:latin typeface="Arial"/>
            <a:cs typeface="Arial"/>
          </a:endParaRPr>
        </a:p>
      </xdr:txBody>
    </xdr:sp>
    <xdr:clientData/>
  </xdr:twoCellAnchor>
  <xdr:twoCellAnchor>
    <xdr:from>
      <xdr:col>5</xdr:col>
      <xdr:colOff>476250</xdr:colOff>
      <xdr:row>5</xdr:row>
      <xdr:rowOff>57150</xdr:rowOff>
    </xdr:from>
    <xdr:to>
      <xdr:col>5</xdr:col>
      <xdr:colOff>476250</xdr:colOff>
      <xdr:row>7</xdr:row>
      <xdr:rowOff>57150</xdr:rowOff>
    </xdr:to>
    <xdr:sp macro="" textlink="">
      <xdr:nvSpPr>
        <xdr:cNvPr id="119097" name="Line 19">
          <a:extLst>
            <a:ext uri="{FF2B5EF4-FFF2-40B4-BE49-F238E27FC236}">
              <a16:creationId xmlns:a16="http://schemas.microsoft.com/office/drawing/2014/main" id="{91C34D6D-24DB-4B40-82BD-B81A4F9EF540}"/>
            </a:ext>
          </a:extLst>
        </xdr:cNvPr>
        <xdr:cNvSpPr>
          <a:spLocks noChangeShapeType="1"/>
        </xdr:cNvSpPr>
      </xdr:nvSpPr>
      <xdr:spPr bwMode="auto">
        <a:xfrm>
          <a:off x="3524250" y="866775"/>
          <a:ext cx="0" cy="323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447675</xdr:colOff>
      <xdr:row>11</xdr:row>
      <xdr:rowOff>85725</xdr:rowOff>
    </xdr:from>
    <xdr:to>
      <xdr:col>4</xdr:col>
      <xdr:colOff>600075</xdr:colOff>
      <xdr:row>15</xdr:row>
      <xdr:rowOff>47625</xdr:rowOff>
    </xdr:to>
    <xdr:sp macro="" textlink="">
      <xdr:nvSpPr>
        <xdr:cNvPr id="119098" name="Line 20">
          <a:extLst>
            <a:ext uri="{FF2B5EF4-FFF2-40B4-BE49-F238E27FC236}">
              <a16:creationId xmlns:a16="http://schemas.microsoft.com/office/drawing/2014/main" id="{66C008D6-C0F9-42E5-8995-3C508BF36E68}"/>
            </a:ext>
          </a:extLst>
        </xdr:cNvPr>
        <xdr:cNvSpPr>
          <a:spLocks noChangeShapeType="1"/>
        </xdr:cNvSpPr>
      </xdr:nvSpPr>
      <xdr:spPr bwMode="auto">
        <a:xfrm flipV="1">
          <a:off x="2276475" y="1866900"/>
          <a:ext cx="762000" cy="609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590550</xdr:colOff>
      <xdr:row>19</xdr:row>
      <xdr:rowOff>133350</xdr:rowOff>
    </xdr:to>
    <xdr:graphicFrame macro="">
      <xdr:nvGraphicFramePr>
        <xdr:cNvPr id="114948" name="Chart 1">
          <a:extLst>
            <a:ext uri="{FF2B5EF4-FFF2-40B4-BE49-F238E27FC236}">
              <a16:creationId xmlns:a16="http://schemas.microsoft.com/office/drawing/2014/main" id="{70BC9D98-1AA9-46FE-B270-BB8E2CFB22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304800</xdr:colOff>
      <xdr:row>16</xdr:row>
      <xdr:rowOff>66675</xdr:rowOff>
    </xdr:from>
    <xdr:to>
      <xdr:col>3</xdr:col>
      <xdr:colOff>304800</xdr:colOff>
      <xdr:row>18</xdr:row>
      <xdr:rowOff>47625</xdr:rowOff>
    </xdr:to>
    <xdr:sp macro="" textlink="">
      <xdr:nvSpPr>
        <xdr:cNvPr id="114949" name="Line 2">
          <a:extLst>
            <a:ext uri="{FF2B5EF4-FFF2-40B4-BE49-F238E27FC236}">
              <a16:creationId xmlns:a16="http://schemas.microsoft.com/office/drawing/2014/main" id="{37FDEA2B-61E1-44B2-8471-1E3F9AA503F5}"/>
            </a:ext>
          </a:extLst>
        </xdr:cNvPr>
        <xdr:cNvSpPr>
          <a:spLocks noChangeShapeType="1"/>
        </xdr:cNvSpPr>
      </xdr:nvSpPr>
      <xdr:spPr bwMode="auto">
        <a:xfrm>
          <a:off x="2133600" y="2724150"/>
          <a:ext cx="0" cy="304800"/>
        </a:xfrm>
        <a:prstGeom prst="line">
          <a:avLst/>
        </a:prstGeom>
        <a:noFill/>
        <a:ln w="17145">
          <a:solidFill>
            <a:srgbClr val="FF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247650</xdr:colOff>
      <xdr:row>17</xdr:row>
      <xdr:rowOff>9525</xdr:rowOff>
    </xdr:from>
    <xdr:to>
      <xdr:col>8</xdr:col>
      <xdr:colOff>38100</xdr:colOff>
      <xdr:row>17</xdr:row>
      <xdr:rowOff>9525</xdr:rowOff>
    </xdr:to>
    <xdr:sp macro="" textlink="">
      <xdr:nvSpPr>
        <xdr:cNvPr id="114950" name="Line 3">
          <a:extLst>
            <a:ext uri="{FF2B5EF4-FFF2-40B4-BE49-F238E27FC236}">
              <a16:creationId xmlns:a16="http://schemas.microsoft.com/office/drawing/2014/main" id="{078011A2-E1FD-4CFA-B7A8-0E9A496CE329}"/>
            </a:ext>
          </a:extLst>
        </xdr:cNvPr>
        <xdr:cNvSpPr>
          <a:spLocks noChangeShapeType="1"/>
        </xdr:cNvSpPr>
      </xdr:nvSpPr>
      <xdr:spPr bwMode="auto">
        <a:xfrm>
          <a:off x="3905250" y="2828925"/>
          <a:ext cx="1009650" cy="0"/>
        </a:xfrm>
        <a:prstGeom prst="line">
          <a:avLst/>
        </a:prstGeom>
        <a:noFill/>
        <a:ln w="17145">
          <a:solidFill>
            <a:srgbClr val="FF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xdr:colOff>
      <xdr:row>17</xdr:row>
      <xdr:rowOff>19050</xdr:rowOff>
    </xdr:from>
    <xdr:to>
      <xdr:col>5</xdr:col>
      <xdr:colOff>47625</xdr:colOff>
      <xdr:row>17</xdr:row>
      <xdr:rowOff>19050</xdr:rowOff>
    </xdr:to>
    <xdr:sp macro="" textlink="">
      <xdr:nvSpPr>
        <xdr:cNvPr id="114951" name="Line 4">
          <a:extLst>
            <a:ext uri="{FF2B5EF4-FFF2-40B4-BE49-F238E27FC236}">
              <a16:creationId xmlns:a16="http://schemas.microsoft.com/office/drawing/2014/main" id="{79A5322A-ABEA-4A94-B421-51FD1BDB16D3}"/>
            </a:ext>
          </a:extLst>
        </xdr:cNvPr>
        <xdr:cNvSpPr>
          <a:spLocks noChangeShapeType="1"/>
        </xdr:cNvSpPr>
      </xdr:nvSpPr>
      <xdr:spPr bwMode="auto">
        <a:xfrm flipH="1">
          <a:off x="2143125" y="2838450"/>
          <a:ext cx="952500" cy="0"/>
        </a:xfrm>
        <a:prstGeom prst="line">
          <a:avLst/>
        </a:prstGeom>
        <a:noFill/>
        <a:ln w="17145">
          <a:solidFill>
            <a:srgbClr val="FF00FF"/>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5</xdr:col>
      <xdr:colOff>514350</xdr:colOff>
      <xdr:row>23</xdr:row>
      <xdr:rowOff>152400</xdr:rowOff>
    </xdr:from>
    <xdr:to>
      <xdr:col>5</xdr:col>
      <xdr:colOff>590550</xdr:colOff>
      <xdr:row>25</xdr:row>
      <xdr:rowOff>28575</xdr:rowOff>
    </xdr:to>
    <xdr:sp macro="" textlink="">
      <xdr:nvSpPr>
        <xdr:cNvPr id="114952" name="Text 5">
          <a:extLst>
            <a:ext uri="{FF2B5EF4-FFF2-40B4-BE49-F238E27FC236}">
              <a16:creationId xmlns:a16="http://schemas.microsoft.com/office/drawing/2014/main" id="{882AE1AD-ED60-4F6C-8CE2-DAE534682832}"/>
            </a:ext>
          </a:extLst>
        </xdr:cNvPr>
        <xdr:cNvSpPr txBox="1">
          <a:spLocks noChangeArrowheads="1"/>
        </xdr:cNvSpPr>
      </xdr:nvSpPr>
      <xdr:spPr bwMode="auto">
        <a:xfrm>
          <a:off x="3562350" y="3943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133350</xdr:colOff>
      <xdr:row>13</xdr:row>
      <xdr:rowOff>66675</xdr:rowOff>
    </xdr:from>
    <xdr:to>
      <xdr:col>2</xdr:col>
      <xdr:colOff>600075</xdr:colOff>
      <xdr:row>15</xdr:row>
      <xdr:rowOff>47625</xdr:rowOff>
    </xdr:to>
    <xdr:sp macro="" textlink="">
      <xdr:nvSpPr>
        <xdr:cNvPr id="2054" name="Text 6">
          <a:extLst>
            <a:ext uri="{FF2B5EF4-FFF2-40B4-BE49-F238E27FC236}">
              <a16:creationId xmlns:a16="http://schemas.microsoft.com/office/drawing/2014/main" id="{BD274161-8D4C-46AB-A1F1-CAB827458B4F}"/>
            </a:ext>
          </a:extLst>
        </xdr:cNvPr>
        <xdr:cNvSpPr txBox="1">
          <a:spLocks noChangeArrowheads="1"/>
        </xdr:cNvSpPr>
      </xdr:nvSpPr>
      <xdr:spPr bwMode="auto">
        <a:xfrm>
          <a:off x="133350" y="2238375"/>
          <a:ext cx="1685925" cy="3048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strike="noStrike">
              <a:solidFill>
                <a:srgbClr val="FF00FF"/>
              </a:solidFill>
              <a:latin typeface="Arial"/>
              <a:cs typeface="Arial"/>
            </a:rPr>
            <a:t>Area in left tail = </a:t>
          </a:r>
          <a:r>
            <a:rPr lang="en-US" sz="1400" b="0" i="0" strike="noStrike">
              <a:solidFill>
                <a:srgbClr val="FF00FF"/>
              </a:solidFill>
              <a:latin typeface="Symbol"/>
            </a:rPr>
            <a:t>a</a:t>
          </a:r>
          <a:r>
            <a:rPr lang="en-US" sz="1400" b="0" i="0" strike="noStrike">
              <a:solidFill>
                <a:srgbClr val="FF00FF"/>
              </a:solidFill>
              <a:latin typeface="Arial"/>
              <a:cs typeface="Arial"/>
            </a:rPr>
            <a:t>/2</a:t>
          </a:r>
        </a:p>
      </xdr:txBody>
    </xdr:sp>
    <xdr:clientData/>
  </xdr:twoCellAnchor>
  <xdr:twoCellAnchor>
    <xdr:from>
      <xdr:col>2</xdr:col>
      <xdr:colOff>76200</xdr:colOff>
      <xdr:row>16</xdr:row>
      <xdr:rowOff>38100</xdr:rowOff>
    </xdr:from>
    <xdr:to>
      <xdr:col>3</xdr:col>
      <xdr:colOff>314325</xdr:colOff>
      <xdr:row>18</xdr:row>
      <xdr:rowOff>85725</xdr:rowOff>
    </xdr:to>
    <xdr:sp macro="" textlink="">
      <xdr:nvSpPr>
        <xdr:cNvPr id="114954" name="Drawing 7">
          <a:extLst>
            <a:ext uri="{FF2B5EF4-FFF2-40B4-BE49-F238E27FC236}">
              <a16:creationId xmlns:a16="http://schemas.microsoft.com/office/drawing/2014/main" id="{A423BF1E-544E-4A7E-931F-DDAD473F8C8A}"/>
            </a:ext>
          </a:extLst>
        </xdr:cNvPr>
        <xdr:cNvSpPr>
          <a:spLocks/>
        </xdr:cNvSpPr>
      </xdr:nvSpPr>
      <xdr:spPr bwMode="auto">
        <a:xfrm>
          <a:off x="1295400" y="2695575"/>
          <a:ext cx="847725" cy="371475"/>
        </a:xfrm>
        <a:custGeom>
          <a:avLst/>
          <a:gdLst>
            <a:gd name="T0" fmla="*/ 0 w 16384"/>
            <a:gd name="T1" fmla="*/ 2147483646 h 16384"/>
            <a:gd name="T2" fmla="*/ 2147483646 w 16384"/>
            <a:gd name="T3" fmla="*/ 2147483646 h 16384"/>
            <a:gd name="T4" fmla="*/ 2147483646 w 16384"/>
            <a:gd name="T5" fmla="*/ 2147483646 h 16384"/>
            <a:gd name="T6" fmla="*/ 2147483646 w 16384"/>
            <a:gd name="T7" fmla="*/ 2147483646 h 16384"/>
            <a:gd name="T8" fmla="*/ 2147483646 w 16384"/>
            <a:gd name="T9" fmla="*/ 2147483646 h 16384"/>
            <a:gd name="T10" fmla="*/ 2147483646 w 16384"/>
            <a:gd name="T11" fmla="*/ 2147483646 h 16384"/>
            <a:gd name="T12" fmla="*/ 2147483646 w 16384"/>
            <a:gd name="T13" fmla="*/ 2147483646 h 16384"/>
            <a:gd name="T14" fmla="*/ 2147483646 w 16384"/>
            <a:gd name="T15" fmla="*/ 2147483646 h 16384"/>
            <a:gd name="T16" fmla="*/ 2147483646 w 16384"/>
            <a:gd name="T17" fmla="*/ 2147483646 h 16384"/>
            <a:gd name="T18" fmla="*/ 2147483646 w 16384"/>
            <a:gd name="T19" fmla="*/ 2147483646 h 16384"/>
            <a:gd name="T20" fmla="*/ 2147483646 w 16384"/>
            <a:gd name="T21" fmla="*/ 2147483646 h 16384"/>
            <a:gd name="T22" fmla="*/ 2147483646 w 16384"/>
            <a:gd name="T23" fmla="*/ 2147483646 h 16384"/>
            <a:gd name="T24" fmla="*/ 2147483646 w 16384"/>
            <a:gd name="T25" fmla="*/ 0 h 16384"/>
            <a:gd name="T26" fmla="*/ 2147483646 w 16384"/>
            <a:gd name="T27" fmla="*/ 2147483646 h 16384"/>
            <a:gd name="T28" fmla="*/ 2147483646 w 16384"/>
            <a:gd name="T29" fmla="*/ 2147483646 h 16384"/>
            <a:gd name="T30" fmla="*/ 0 w 16384"/>
            <a:gd name="T31" fmla="*/ 2147483646 h 16384"/>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16384"/>
            <a:gd name="T49" fmla="*/ 0 h 16384"/>
            <a:gd name="T50" fmla="*/ 16384 w 16384"/>
            <a:gd name="T51" fmla="*/ 16384 h 16384"/>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16384" h="16384">
              <a:moveTo>
                <a:pt x="0" y="15953"/>
              </a:moveTo>
              <a:lnTo>
                <a:pt x="1473" y="15953"/>
              </a:lnTo>
              <a:lnTo>
                <a:pt x="2577" y="16384"/>
              </a:lnTo>
              <a:lnTo>
                <a:pt x="4234" y="16384"/>
              </a:lnTo>
              <a:lnTo>
                <a:pt x="5339" y="16384"/>
              </a:lnTo>
              <a:lnTo>
                <a:pt x="6259" y="16384"/>
              </a:lnTo>
              <a:lnTo>
                <a:pt x="7364" y="16384"/>
              </a:lnTo>
              <a:lnTo>
                <a:pt x="9204" y="16384"/>
              </a:lnTo>
              <a:lnTo>
                <a:pt x="10493" y="16384"/>
              </a:lnTo>
              <a:lnTo>
                <a:pt x="11966" y="16384"/>
              </a:lnTo>
              <a:lnTo>
                <a:pt x="13807" y="16384"/>
              </a:lnTo>
              <a:lnTo>
                <a:pt x="16016" y="16384"/>
              </a:lnTo>
              <a:lnTo>
                <a:pt x="16384" y="0"/>
              </a:lnTo>
              <a:lnTo>
                <a:pt x="11045" y="9485"/>
              </a:lnTo>
              <a:lnTo>
                <a:pt x="5155" y="13797"/>
              </a:lnTo>
              <a:lnTo>
                <a:pt x="0" y="15953"/>
              </a:lnTo>
              <a:close/>
            </a:path>
          </a:pathLst>
        </a:custGeom>
        <a:solidFill>
          <a:srgbClr val="FF00FF"/>
        </a:solidFill>
        <a:ln w="9525">
          <a:solidFill>
            <a:srgbClr val="000000"/>
          </a:solidFill>
          <a:round/>
          <a:headEnd/>
          <a:tailEnd/>
        </a:ln>
      </xdr:spPr>
    </xdr:sp>
    <xdr:clientData/>
  </xdr:twoCellAnchor>
  <xdr:twoCellAnchor>
    <xdr:from>
      <xdr:col>1</xdr:col>
      <xdr:colOff>514350</xdr:colOff>
      <xdr:row>15</xdr:row>
      <xdr:rowOff>57150</xdr:rowOff>
    </xdr:from>
    <xdr:to>
      <xdr:col>2</xdr:col>
      <xdr:colOff>590550</xdr:colOff>
      <xdr:row>17</xdr:row>
      <xdr:rowOff>76200</xdr:rowOff>
    </xdr:to>
    <xdr:sp macro="" textlink="">
      <xdr:nvSpPr>
        <xdr:cNvPr id="114955" name="Line 8">
          <a:extLst>
            <a:ext uri="{FF2B5EF4-FFF2-40B4-BE49-F238E27FC236}">
              <a16:creationId xmlns:a16="http://schemas.microsoft.com/office/drawing/2014/main" id="{7CFF17D7-0AB2-49D8-A9FB-AA5CD08029A5}"/>
            </a:ext>
          </a:extLst>
        </xdr:cNvPr>
        <xdr:cNvSpPr>
          <a:spLocks noChangeShapeType="1"/>
        </xdr:cNvSpPr>
      </xdr:nvSpPr>
      <xdr:spPr bwMode="auto">
        <a:xfrm>
          <a:off x="1123950" y="2552700"/>
          <a:ext cx="685800" cy="342900"/>
        </a:xfrm>
        <a:prstGeom prst="line">
          <a:avLst/>
        </a:prstGeom>
        <a:noFill/>
        <a:ln w="1714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295275</xdr:colOff>
      <xdr:row>12</xdr:row>
      <xdr:rowOff>114300</xdr:rowOff>
    </xdr:from>
    <xdr:to>
      <xdr:col>11</xdr:col>
      <xdr:colOff>390525</xdr:colOff>
      <xdr:row>14</xdr:row>
      <xdr:rowOff>95250</xdr:rowOff>
    </xdr:to>
    <xdr:sp macro="" textlink="">
      <xdr:nvSpPr>
        <xdr:cNvPr id="2057" name="Text 9">
          <a:extLst>
            <a:ext uri="{FF2B5EF4-FFF2-40B4-BE49-F238E27FC236}">
              <a16:creationId xmlns:a16="http://schemas.microsoft.com/office/drawing/2014/main" id="{CA54C465-4200-4C5A-B86A-8A63DBA7C48D}"/>
            </a:ext>
          </a:extLst>
        </xdr:cNvPr>
        <xdr:cNvSpPr txBox="1">
          <a:spLocks noChangeArrowheads="1"/>
        </xdr:cNvSpPr>
      </xdr:nvSpPr>
      <xdr:spPr bwMode="auto">
        <a:xfrm>
          <a:off x="5172075" y="2124075"/>
          <a:ext cx="1924050" cy="30480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400" b="0" i="0" strike="noStrike">
              <a:solidFill>
                <a:srgbClr val="FF00FF"/>
              </a:solidFill>
              <a:latin typeface="Arial"/>
              <a:cs typeface="Arial"/>
            </a:rPr>
            <a:t>Area in right tail = </a:t>
          </a:r>
          <a:r>
            <a:rPr lang="en-US" sz="1400" b="0" i="0" strike="noStrike">
              <a:solidFill>
                <a:srgbClr val="FF00FF"/>
              </a:solidFill>
              <a:latin typeface="Symbol"/>
            </a:rPr>
            <a:t>a</a:t>
          </a:r>
          <a:r>
            <a:rPr lang="en-US" sz="1400" b="0" i="0" strike="noStrike">
              <a:solidFill>
                <a:srgbClr val="FF00FF"/>
              </a:solidFill>
              <a:latin typeface="Arial"/>
              <a:cs typeface="Arial"/>
            </a:rPr>
            <a:t>/2</a:t>
          </a:r>
        </a:p>
      </xdr:txBody>
    </xdr:sp>
    <xdr:clientData/>
  </xdr:twoCellAnchor>
  <xdr:twoCellAnchor>
    <xdr:from>
      <xdr:col>8</xdr:col>
      <xdr:colOff>38100</xdr:colOff>
      <xdr:row>16</xdr:row>
      <xdr:rowOff>57150</xdr:rowOff>
    </xdr:from>
    <xdr:to>
      <xdr:col>9</xdr:col>
      <xdr:colOff>342900</xdr:colOff>
      <xdr:row>18</xdr:row>
      <xdr:rowOff>57150</xdr:rowOff>
    </xdr:to>
    <xdr:sp macro="" textlink="">
      <xdr:nvSpPr>
        <xdr:cNvPr id="114957" name="Drawing 10">
          <a:extLst>
            <a:ext uri="{FF2B5EF4-FFF2-40B4-BE49-F238E27FC236}">
              <a16:creationId xmlns:a16="http://schemas.microsoft.com/office/drawing/2014/main" id="{9B711051-E1C7-45C2-AE51-699AAD1D1265}"/>
            </a:ext>
          </a:extLst>
        </xdr:cNvPr>
        <xdr:cNvSpPr>
          <a:spLocks/>
        </xdr:cNvSpPr>
      </xdr:nvSpPr>
      <xdr:spPr bwMode="auto">
        <a:xfrm>
          <a:off x="4914900" y="2714625"/>
          <a:ext cx="914400" cy="323850"/>
        </a:xfrm>
        <a:custGeom>
          <a:avLst/>
          <a:gdLst>
            <a:gd name="T0" fmla="*/ 0 w 16384"/>
            <a:gd name="T1" fmla="*/ 0 h 16384"/>
            <a:gd name="T2" fmla="*/ 0 w 16384"/>
            <a:gd name="T3" fmla="*/ 2147483646 h 16384"/>
            <a:gd name="T4" fmla="*/ 2147483646 w 16384"/>
            <a:gd name="T5" fmla="*/ 2147483646 h 16384"/>
            <a:gd name="T6" fmla="*/ 2147483646 w 16384"/>
            <a:gd name="T7" fmla="*/ 2147483646 h 16384"/>
            <a:gd name="T8" fmla="*/ 2147483646 w 16384"/>
            <a:gd name="T9" fmla="*/ 2147483646 h 16384"/>
            <a:gd name="T10" fmla="*/ 0 w 16384"/>
            <a:gd name="T11" fmla="*/ 0 h 16384"/>
            <a:gd name="T12" fmla="*/ 0 60000 65536"/>
            <a:gd name="T13" fmla="*/ 0 60000 65536"/>
            <a:gd name="T14" fmla="*/ 0 60000 65536"/>
            <a:gd name="T15" fmla="*/ 0 60000 65536"/>
            <a:gd name="T16" fmla="*/ 0 60000 65536"/>
            <a:gd name="T17" fmla="*/ 0 60000 65536"/>
            <a:gd name="T18" fmla="*/ 0 w 16384"/>
            <a:gd name="T19" fmla="*/ 0 h 16384"/>
            <a:gd name="T20" fmla="*/ 16384 w 16384"/>
            <a:gd name="T21" fmla="*/ 16384 h 16384"/>
          </a:gdLst>
          <a:ahLst/>
          <a:cxnLst>
            <a:cxn ang="T12">
              <a:pos x="T0" y="T1"/>
            </a:cxn>
            <a:cxn ang="T13">
              <a:pos x="T2" y="T3"/>
            </a:cxn>
            <a:cxn ang="T14">
              <a:pos x="T4" y="T5"/>
            </a:cxn>
            <a:cxn ang="T15">
              <a:pos x="T6" y="T7"/>
            </a:cxn>
            <a:cxn ang="T16">
              <a:pos x="T8" y="T9"/>
            </a:cxn>
            <a:cxn ang="T17">
              <a:pos x="T10" y="T11"/>
            </a:cxn>
          </a:cxnLst>
          <a:rect l="T18" t="T19" r="T20" b="T21"/>
          <a:pathLst>
            <a:path w="16384" h="16384">
              <a:moveTo>
                <a:pt x="0" y="0"/>
              </a:moveTo>
              <a:lnTo>
                <a:pt x="0" y="15902"/>
              </a:lnTo>
              <a:lnTo>
                <a:pt x="16384" y="16384"/>
              </a:lnTo>
              <a:lnTo>
                <a:pt x="8875" y="13011"/>
              </a:lnTo>
              <a:lnTo>
                <a:pt x="3243" y="6746"/>
              </a:lnTo>
              <a:lnTo>
                <a:pt x="0" y="0"/>
              </a:lnTo>
              <a:close/>
            </a:path>
          </a:pathLst>
        </a:custGeom>
        <a:solidFill>
          <a:srgbClr val="FF00FF"/>
        </a:solidFill>
        <a:ln w="9525">
          <a:solidFill>
            <a:srgbClr val="000000"/>
          </a:solidFill>
          <a:round/>
          <a:headEnd/>
          <a:tailEnd/>
        </a:ln>
      </xdr:spPr>
    </xdr:sp>
    <xdr:clientData/>
  </xdr:twoCellAnchor>
  <xdr:twoCellAnchor>
    <xdr:from>
      <xdr:col>8</xdr:col>
      <xdr:colOff>419100</xdr:colOff>
      <xdr:row>14</xdr:row>
      <xdr:rowOff>95250</xdr:rowOff>
    </xdr:from>
    <xdr:to>
      <xdr:col>9</xdr:col>
      <xdr:colOff>476250</xdr:colOff>
      <xdr:row>17</xdr:row>
      <xdr:rowOff>85725</xdr:rowOff>
    </xdr:to>
    <xdr:sp macro="" textlink="">
      <xdr:nvSpPr>
        <xdr:cNvPr id="114958" name="Line 11">
          <a:extLst>
            <a:ext uri="{FF2B5EF4-FFF2-40B4-BE49-F238E27FC236}">
              <a16:creationId xmlns:a16="http://schemas.microsoft.com/office/drawing/2014/main" id="{1087397C-7246-4064-87A1-C46ED1E0DB2E}"/>
            </a:ext>
          </a:extLst>
        </xdr:cNvPr>
        <xdr:cNvSpPr>
          <a:spLocks noChangeShapeType="1"/>
        </xdr:cNvSpPr>
      </xdr:nvSpPr>
      <xdr:spPr bwMode="auto">
        <a:xfrm flipH="1">
          <a:off x="5295900" y="2428875"/>
          <a:ext cx="666750" cy="476250"/>
        </a:xfrm>
        <a:prstGeom prst="line">
          <a:avLst/>
        </a:prstGeom>
        <a:noFill/>
        <a:ln w="1714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209550</xdr:colOff>
      <xdr:row>6</xdr:row>
      <xdr:rowOff>85725</xdr:rowOff>
    </xdr:from>
    <xdr:to>
      <xdr:col>8</xdr:col>
      <xdr:colOff>28575</xdr:colOff>
      <xdr:row>6</xdr:row>
      <xdr:rowOff>95250</xdr:rowOff>
    </xdr:to>
    <xdr:sp macro="" textlink="">
      <xdr:nvSpPr>
        <xdr:cNvPr id="114959" name="Line 12">
          <a:extLst>
            <a:ext uri="{FF2B5EF4-FFF2-40B4-BE49-F238E27FC236}">
              <a16:creationId xmlns:a16="http://schemas.microsoft.com/office/drawing/2014/main" id="{342E25A5-027A-442B-AA7A-394C40FC786E}"/>
            </a:ext>
          </a:extLst>
        </xdr:cNvPr>
        <xdr:cNvSpPr>
          <a:spLocks noChangeShapeType="1"/>
        </xdr:cNvSpPr>
      </xdr:nvSpPr>
      <xdr:spPr bwMode="auto">
        <a:xfrm flipH="1">
          <a:off x="209550" y="1123950"/>
          <a:ext cx="4695825" cy="9525"/>
        </a:xfrm>
        <a:prstGeom prst="line">
          <a:avLst/>
        </a:prstGeom>
        <a:noFill/>
        <a:ln w="17145">
          <a:solidFill>
            <a:srgbClr val="0000FF"/>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32904</xdr:colOff>
      <xdr:row>3</xdr:row>
      <xdr:rowOff>88323</xdr:rowOff>
    </xdr:from>
    <xdr:to>
      <xdr:col>5</xdr:col>
      <xdr:colOff>23379</xdr:colOff>
      <xdr:row>5</xdr:row>
      <xdr:rowOff>148071</xdr:rowOff>
    </xdr:to>
    <xdr:sp macro="" textlink="">
      <xdr:nvSpPr>
        <xdr:cNvPr id="2061" name="Text 13">
          <a:extLst>
            <a:ext uri="{FF2B5EF4-FFF2-40B4-BE49-F238E27FC236}">
              <a16:creationId xmlns:a16="http://schemas.microsoft.com/office/drawing/2014/main" id="{7F285B80-F563-4423-B338-F127DF5134ED}"/>
            </a:ext>
          </a:extLst>
        </xdr:cNvPr>
        <xdr:cNvSpPr txBox="1">
          <a:spLocks noChangeArrowheads="1"/>
        </xdr:cNvSpPr>
      </xdr:nvSpPr>
      <xdr:spPr bwMode="auto">
        <a:xfrm>
          <a:off x="32904" y="642505"/>
          <a:ext cx="3021157" cy="388793"/>
        </a:xfrm>
        <a:prstGeom prst="rect">
          <a:avLst/>
        </a:prstGeom>
        <a:noFill/>
        <a:ln w="9525">
          <a:noFill/>
          <a:miter lim="800000"/>
          <a:headEnd/>
          <a:tailEnd/>
        </a:ln>
      </xdr:spPr>
      <xdr:txBody>
        <a:bodyPr vertOverflow="clip" wrap="square" lIns="36576" tIns="27432" rIns="0" bIns="0" anchor="t" upright="1"/>
        <a:lstStyle/>
        <a:p>
          <a:pPr algn="l" rtl="0">
            <a:defRPr sz="1000"/>
          </a:pPr>
          <a:r>
            <a:rPr lang="en-US" sz="1300" b="1" i="0" strike="noStrike">
              <a:solidFill>
                <a:srgbClr val="0000FF"/>
              </a:solidFill>
              <a:latin typeface="Arial"/>
              <a:cs typeface="Arial"/>
            </a:rPr>
            <a:t>Cumulative area to the left =</a:t>
          </a:r>
          <a:r>
            <a:rPr lang="en-US" sz="1300" b="0" i="0" strike="noStrike">
              <a:solidFill>
                <a:srgbClr val="0000FF"/>
              </a:solidFill>
              <a:latin typeface="Arial"/>
              <a:cs typeface="Arial"/>
            </a:rPr>
            <a:t> </a:t>
          </a:r>
          <a:r>
            <a:rPr lang="en-US" sz="1400" b="1" i="0" strike="noStrike">
              <a:solidFill>
                <a:srgbClr val="0000FF"/>
              </a:solidFill>
              <a:latin typeface="Arial"/>
              <a:cs typeface="Arial"/>
            </a:rPr>
            <a:t>1 -</a:t>
          </a:r>
          <a:r>
            <a:rPr lang="en-US" sz="1400" b="0" i="0" strike="noStrike">
              <a:solidFill>
                <a:srgbClr val="0000FF"/>
              </a:solidFill>
              <a:latin typeface="Arial"/>
              <a:cs typeface="Arial"/>
            </a:rPr>
            <a:t> </a:t>
          </a:r>
          <a:r>
            <a:rPr lang="en-US" sz="2000" b="1" i="0" strike="noStrike">
              <a:solidFill>
                <a:srgbClr val="0000FF"/>
              </a:solidFill>
              <a:latin typeface="Symbol"/>
            </a:rPr>
            <a:t>a </a:t>
          </a:r>
          <a:r>
            <a:rPr lang="en-US" sz="1800" b="1" i="0" strike="noStrike">
              <a:solidFill>
                <a:srgbClr val="0000FF"/>
              </a:solidFill>
              <a:latin typeface="Arial"/>
              <a:cs typeface="Arial"/>
            </a:rPr>
            <a:t>/ </a:t>
          </a:r>
          <a:r>
            <a:rPr lang="en-US" sz="1400" b="1" i="0" strike="noStrike">
              <a:solidFill>
                <a:srgbClr val="0000FF"/>
              </a:solidFill>
              <a:latin typeface="Arial"/>
              <a:cs typeface="Arial"/>
            </a:rPr>
            <a:t>2</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0.67272</cdr:x>
      <cdr:y>0.22436</cdr:y>
    </cdr:from>
    <cdr:to>
      <cdr:x>0.67272</cdr:x>
      <cdr:y>0.92096</cdr:y>
    </cdr:to>
    <cdr:sp macro="" textlink="">
      <cdr:nvSpPr>
        <cdr:cNvPr id="3073" name="Line 1"/>
        <cdr:cNvSpPr>
          <a:spLocks xmlns:a="http://schemas.openxmlformats.org/drawingml/2006/main" noChangeShapeType="1"/>
        </cdr:cNvSpPr>
      </cdr:nvSpPr>
      <cdr:spPr bwMode="auto">
        <a:xfrm xmlns:a="http://schemas.openxmlformats.org/drawingml/2006/main" flipH="1">
          <a:off x="4917837" y="689170"/>
          <a:ext cx="0" cy="2129876"/>
        </a:xfrm>
        <a:prstGeom xmlns:a="http://schemas.openxmlformats.org/drawingml/2006/main" prst="line">
          <a:avLst/>
        </a:prstGeom>
        <a:noFill xmlns:a="http://schemas.openxmlformats.org/drawingml/2006/main"/>
        <a:ln xmlns:a="http://schemas.openxmlformats.org/drawingml/2006/main" w="17145" cap="flat">
          <a:solidFill>
            <a:srgbClr val="FF00FF"/>
          </a:solidFill>
          <a:prstDash val="solid"/>
          <a:round/>
          <a:headEnd/>
          <a:tailEnd type="non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0.4166</cdr:x>
      <cdr:y>0.79162</cdr:y>
    </cdr:from>
    <cdr:to>
      <cdr:x>0.54885</cdr:x>
      <cdr:y>0.90377</cdr:y>
    </cdr:to>
    <cdr:sp macro="" textlink="">
      <cdr:nvSpPr>
        <cdr:cNvPr id="3074" name="Text 2"/>
        <cdr:cNvSpPr txBox="1">
          <a:spLocks xmlns:a="http://schemas.openxmlformats.org/drawingml/2006/main" noChangeArrowheads="1"/>
        </cdr:cNvSpPr>
      </cdr:nvSpPr>
      <cdr:spPr bwMode="auto">
        <a:xfrm xmlns:a="http://schemas.openxmlformats.org/drawingml/2006/main">
          <a:off x="3046732" y="2423582"/>
          <a:ext cx="966197" cy="342884"/>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36576" tIns="32004" rIns="36576" bIns="32004" anchor="ctr" upright="1"/>
        <a:lstStyle xmlns:a="http://schemas.openxmlformats.org/drawingml/2006/main"/>
        <a:p xmlns:a="http://schemas.openxmlformats.org/drawingml/2006/main">
          <a:pPr algn="ctr" rtl="0">
            <a:defRPr sz="1000"/>
          </a:pPr>
          <a:r>
            <a:rPr lang="en-US" sz="1800" b="1" i="0" strike="noStrike">
              <a:solidFill>
                <a:srgbClr val="FF00FF"/>
              </a:solidFill>
              <a:latin typeface="Times New Roman"/>
              <a:cs typeface="Times New Roman"/>
            </a:rPr>
            <a:t>1 - </a:t>
          </a:r>
          <a:r>
            <a:rPr lang="en-US" sz="2000" b="1" i="0" strike="noStrike">
              <a:solidFill>
                <a:srgbClr val="FF00FF"/>
              </a:solidFill>
              <a:latin typeface="Symbol"/>
            </a:rPr>
            <a:t>a</a:t>
          </a:r>
          <a:r>
            <a:rPr lang="en-US" sz="1400" b="1" i="0" strike="noStrike">
              <a:solidFill>
                <a:srgbClr val="FF00FF"/>
              </a:solidFill>
              <a:latin typeface="Times New Roman"/>
              <a:cs typeface="Times New Roman"/>
            </a:rPr>
            <a:t>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28575</xdr:colOff>
      <xdr:row>8</xdr:row>
      <xdr:rowOff>28576</xdr:rowOff>
    </xdr:from>
    <xdr:to>
      <xdr:col>6</xdr:col>
      <xdr:colOff>2600325</xdr:colOff>
      <xdr:row>11</xdr:row>
      <xdr:rowOff>66676</xdr:rowOff>
    </xdr:to>
    <xdr:sp macro="" textlink="">
      <xdr:nvSpPr>
        <xdr:cNvPr id="4097" name="Text 1">
          <a:extLst>
            <a:ext uri="{FF2B5EF4-FFF2-40B4-BE49-F238E27FC236}">
              <a16:creationId xmlns:a16="http://schemas.microsoft.com/office/drawing/2014/main" id="{3D0D65B0-9BC9-463B-8FF8-BC080D55F545}"/>
            </a:ext>
          </a:extLst>
        </xdr:cNvPr>
        <xdr:cNvSpPr txBox="1">
          <a:spLocks noChangeArrowheads="1"/>
        </xdr:cNvSpPr>
      </xdr:nvSpPr>
      <xdr:spPr bwMode="auto">
        <a:xfrm>
          <a:off x="28575" y="2057401"/>
          <a:ext cx="7543800" cy="723900"/>
        </a:xfrm>
        <a:prstGeom prst="rect">
          <a:avLst/>
        </a:prstGeom>
        <a:solidFill>
          <a:srgbClr val="FFFFFF"/>
        </a:solidFill>
        <a:ln w="9525">
          <a:solidFill>
            <a:srgbClr val="000000"/>
          </a:solidFill>
          <a:prstDash val="solid"/>
          <a:miter lim="800000"/>
          <a:headEnd/>
          <a:tailEnd/>
        </a:ln>
      </xdr:spPr>
      <xdr:txBody>
        <a:bodyPr vertOverflow="clip" wrap="square" lIns="36576" tIns="22860" rIns="0" bIns="0" anchor="t" upright="1"/>
        <a:lstStyle/>
        <a:p>
          <a:pPr algn="l" rtl="0">
            <a:lnSpc>
              <a:spcPts val="1300"/>
            </a:lnSpc>
            <a:defRPr sz="1000"/>
          </a:pPr>
          <a:r>
            <a:rPr lang="en-US" sz="1200" b="0" i="0" strike="noStrike">
              <a:solidFill>
                <a:srgbClr val="000000"/>
              </a:solidFill>
              <a:latin typeface="Arial"/>
              <a:cs typeface="Arial"/>
            </a:rPr>
            <a:t>You can use the tables in the back of the book to obtain the Table Value.  </a:t>
          </a:r>
        </a:p>
        <a:p>
          <a:pPr algn="l" rtl="0">
            <a:lnSpc>
              <a:spcPts val="1200"/>
            </a:lnSpc>
            <a:defRPr sz="1000"/>
          </a:pPr>
          <a:r>
            <a:rPr lang="en-US" sz="1200" b="1" i="0" strike="noStrike">
              <a:solidFill>
                <a:srgbClr val="FF00FF"/>
              </a:solidFill>
              <a:latin typeface="Arial"/>
              <a:cs typeface="Arial"/>
            </a:rPr>
            <a:t>Remember that the t distribution with infinite degrees of freedom is identical to the standard normal distribution.  You can use the t table, Table T, using the infinite degrees of freedom to obtain the values for the standard normal distribution. </a:t>
          </a:r>
          <a:r>
            <a:rPr lang="en-US" sz="1200" b="0" i="0" strike="noStrike">
              <a:solidFill>
                <a:srgbClr val="000000"/>
              </a:solidFill>
              <a:latin typeface="Arial"/>
              <a:cs typeface="Arial"/>
            </a:rPr>
            <a:t> </a:t>
          </a:r>
        </a:p>
        <a:p>
          <a:pPr algn="l" rtl="0">
            <a:defRPr sz="1000"/>
          </a:pPr>
          <a:endParaRPr lang="en-US" sz="1200" b="0" i="0" strike="noStrike">
            <a:solidFill>
              <a:srgbClr val="000000"/>
            </a:solidFill>
            <a:latin typeface="Arial"/>
            <a:cs typeface="Arial"/>
          </a:endParaRPr>
        </a:p>
      </xdr:txBody>
    </xdr:sp>
    <xdr:clientData/>
  </xdr:twoCellAnchor>
  <xdr:twoCellAnchor>
    <xdr:from>
      <xdr:col>0</xdr:col>
      <xdr:colOff>38100</xdr:colOff>
      <xdr:row>11</xdr:row>
      <xdr:rowOff>76200</xdr:rowOff>
    </xdr:from>
    <xdr:to>
      <xdr:col>6</xdr:col>
      <xdr:colOff>2524125</xdr:colOff>
      <xdr:row>14</xdr:row>
      <xdr:rowOff>180975</xdr:rowOff>
    </xdr:to>
    <xdr:sp macro="" textlink="">
      <xdr:nvSpPr>
        <xdr:cNvPr id="4098" name="Text 2">
          <a:extLst>
            <a:ext uri="{FF2B5EF4-FFF2-40B4-BE49-F238E27FC236}">
              <a16:creationId xmlns:a16="http://schemas.microsoft.com/office/drawing/2014/main" id="{81B16558-CE99-484F-A6C1-9BAB561B57A4}"/>
            </a:ext>
          </a:extLst>
        </xdr:cNvPr>
        <xdr:cNvSpPr txBox="1">
          <a:spLocks noChangeArrowheads="1"/>
        </xdr:cNvSpPr>
      </xdr:nvSpPr>
      <xdr:spPr bwMode="auto">
        <a:xfrm>
          <a:off x="38100" y="2790825"/>
          <a:ext cx="7458075" cy="790575"/>
        </a:xfrm>
        <a:prstGeom prst="rect">
          <a:avLst/>
        </a:prstGeom>
        <a:solidFill>
          <a:srgbClr val="FFFFFF"/>
        </a:solidFill>
        <a:ln w="9525">
          <a:solidFill>
            <a:srgbClr val="000000"/>
          </a:solidFill>
          <a:prstDash val="solid"/>
          <a:miter lim="800000"/>
          <a:headEnd/>
          <a:tailEnd/>
        </a:ln>
      </xdr:spPr>
      <xdr:txBody>
        <a:bodyPr vertOverflow="clip" wrap="square" lIns="36576" tIns="22860" rIns="0" bIns="0" anchor="t" upright="1"/>
        <a:lstStyle/>
        <a:p>
          <a:pPr algn="l" rtl="0">
            <a:defRPr sz="1000"/>
          </a:pPr>
          <a:r>
            <a:rPr lang="en-US" sz="1200" b="0" i="0" strike="noStrike">
              <a:solidFill>
                <a:srgbClr val="000000"/>
              </a:solidFill>
              <a:latin typeface="Arial"/>
              <a:cs typeface="Arial"/>
            </a:rPr>
            <a:t>Excel can also be used to obtain these values as has been done to get the values above.  </a:t>
          </a:r>
        </a:p>
        <a:p>
          <a:pPr algn="l" rtl="0">
            <a:defRPr sz="1000"/>
          </a:pPr>
          <a:r>
            <a:rPr lang="en-US" sz="1200" b="1" i="0" strike="noStrike">
              <a:solidFill>
                <a:srgbClr val="0000FF"/>
              </a:solidFill>
              <a:latin typeface="Arial"/>
              <a:cs typeface="Arial"/>
            </a:rPr>
            <a:t>For the t distribution, use the TINV(probability,df) or </a:t>
          </a:r>
          <a:r>
            <a:rPr lang="en-US" sz="1200" b="1" i="0" strike="noStrike">
              <a:solidFill>
                <a:srgbClr val="00B050"/>
              </a:solidFill>
              <a:latin typeface="Arial"/>
              <a:cs typeface="Arial"/>
            </a:rPr>
            <a:t>T.INV.2T(probability,df)</a:t>
          </a:r>
          <a:r>
            <a:rPr lang="en-US" sz="1200" b="1" i="0" strike="noStrike">
              <a:solidFill>
                <a:srgbClr val="0000FF"/>
              </a:solidFill>
              <a:latin typeface="Arial"/>
              <a:cs typeface="Arial"/>
            </a:rPr>
            <a:t>, where the probability in this case is the two-tail probability = Alpha and df = degrees of freedom. </a:t>
          </a:r>
        </a:p>
        <a:p>
          <a:pPr algn="l" rtl="0">
            <a:defRPr sz="1000"/>
          </a:pPr>
          <a:r>
            <a:rPr lang="en-US" sz="1200" b="1" i="0" strike="noStrike">
              <a:solidFill>
                <a:srgbClr val="00B050"/>
              </a:solidFill>
              <a:latin typeface="Arial"/>
              <a:cs typeface="Arial"/>
            </a:rPr>
            <a:t>Excel 2010 function in green</a:t>
          </a:r>
        </a:p>
      </xdr:txBody>
    </xdr:sp>
    <xdr:clientData/>
  </xdr:twoCellAnchor>
  <xdr:twoCellAnchor>
    <xdr:from>
      <xdr:col>0</xdr:col>
      <xdr:colOff>28575</xdr:colOff>
      <xdr:row>14</xdr:row>
      <xdr:rowOff>219075</xdr:rowOff>
    </xdr:from>
    <xdr:to>
      <xdr:col>6</xdr:col>
      <xdr:colOff>2543175</xdr:colOff>
      <xdr:row>21</xdr:row>
      <xdr:rowOff>95250</xdr:rowOff>
    </xdr:to>
    <xdr:sp macro="" textlink="">
      <xdr:nvSpPr>
        <xdr:cNvPr id="4" name="TextBox 3">
          <a:extLst>
            <a:ext uri="{FF2B5EF4-FFF2-40B4-BE49-F238E27FC236}">
              <a16:creationId xmlns:a16="http://schemas.microsoft.com/office/drawing/2014/main" id="{CE9290B9-3D63-410E-B3F8-3556CB048635}"/>
            </a:ext>
          </a:extLst>
        </xdr:cNvPr>
        <xdr:cNvSpPr txBox="1"/>
      </xdr:nvSpPr>
      <xdr:spPr>
        <a:xfrm>
          <a:off x="28575" y="3619500"/>
          <a:ext cx="7486650" cy="1476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400">
              <a:latin typeface="Times New Roman" pitchFamily="18" charset="0"/>
              <a:cs typeface="Times New Roman" pitchFamily="18" charset="0"/>
            </a:rPr>
            <a:t>If</a:t>
          </a:r>
          <a:r>
            <a:rPr lang="en-US" sz="1400" baseline="0">
              <a:latin typeface="Times New Roman" pitchFamily="18" charset="0"/>
              <a:cs typeface="Times New Roman" pitchFamily="18" charset="0"/>
            </a:rPr>
            <a:t> the variance (standard deviation) of sample data is used in the inference process then this value is essentially used to estimate a phenomenon value.   The t distribution with degrees of freedom = (n-1) accounts for the extra variation that is introduced because of the sample measure of spread being used rather than the actual phenomenon value.   </a:t>
          </a:r>
          <a:r>
            <a:rPr lang="en-US" sz="1400" b="1" baseline="0">
              <a:solidFill>
                <a:srgbClr val="FF0000"/>
              </a:solidFill>
              <a:latin typeface="Times New Roman" pitchFamily="18" charset="0"/>
              <a:cs typeface="Times New Roman" pitchFamily="18" charset="0"/>
            </a:rPr>
            <a:t>If the inference process for either a confidence interval or a test of hypothesis uses a variance or standard deviation calculated from sample data then the t-distribution is used rather than the standard normal distribution.  </a:t>
          </a:r>
          <a:endParaRPr lang="en-US" sz="1400" b="1">
            <a:solidFill>
              <a:srgbClr val="FF0000"/>
            </a:solidFill>
            <a:latin typeface="Times New Roman" pitchFamily="18" charset="0"/>
            <a:cs typeface="Times New Roman"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5</xdr:row>
      <xdr:rowOff>9526</xdr:rowOff>
    </xdr:from>
    <xdr:to>
      <xdr:col>12</xdr:col>
      <xdr:colOff>57150</xdr:colOff>
      <xdr:row>6</xdr:row>
      <xdr:rowOff>209551</xdr:rowOff>
    </xdr:to>
    <xdr:sp macro="" textlink="">
      <xdr:nvSpPr>
        <xdr:cNvPr id="9" name="Text 5">
          <a:extLst>
            <a:ext uri="{FF2B5EF4-FFF2-40B4-BE49-F238E27FC236}">
              <a16:creationId xmlns:a16="http://schemas.microsoft.com/office/drawing/2014/main" id="{3F73754F-E282-4905-B2B2-36C50CF37DE8}"/>
            </a:ext>
          </a:extLst>
        </xdr:cNvPr>
        <xdr:cNvSpPr txBox="1">
          <a:spLocks noChangeArrowheads="1"/>
        </xdr:cNvSpPr>
      </xdr:nvSpPr>
      <xdr:spPr bwMode="auto">
        <a:xfrm>
          <a:off x="38100" y="866776"/>
          <a:ext cx="7715250" cy="438150"/>
        </a:xfrm>
        <a:prstGeom prst="rect">
          <a:avLst/>
        </a:prstGeom>
        <a:solidFill>
          <a:srgbClr val="FFFFFF"/>
        </a:solidFill>
        <a:ln w="9525">
          <a:solidFill>
            <a:srgbClr val="000000"/>
          </a:solidFill>
          <a:prstDash val="solid"/>
          <a:miter lim="800000"/>
          <a:headEnd/>
          <a:tailEnd/>
        </a:ln>
      </xdr:spPr>
      <xdr:txBody>
        <a:bodyPr vertOverflow="clip" wrap="square" lIns="36576" tIns="27432" rIns="0" bIns="0" anchor="t" upright="1"/>
        <a:lstStyle/>
        <a:p>
          <a:pPr algn="l" rtl="0">
            <a:defRPr sz="1000"/>
          </a:pPr>
          <a:r>
            <a:rPr lang="en-US" sz="1400" b="1" i="0" strike="noStrike">
              <a:solidFill>
                <a:srgbClr val="0000FF"/>
              </a:solidFill>
              <a:latin typeface="Arial"/>
              <a:cs typeface="Arial"/>
            </a:rPr>
            <a:t>A. For an unknown phenomenon mean, </a:t>
          </a:r>
          <a:r>
            <a:rPr lang="en-US" sz="1600" b="1" i="0" strike="noStrike">
              <a:solidFill>
                <a:srgbClr val="0000FF"/>
              </a:solidFill>
              <a:latin typeface="Times New Roman" pitchFamily="18" charset="0"/>
              <a:cs typeface="Times New Roman" pitchFamily="18" charset="0"/>
            </a:rPr>
            <a:t>µ</a:t>
          </a:r>
          <a:r>
            <a:rPr lang="en-US" sz="1400" b="1" i="0" strike="noStrike">
              <a:solidFill>
                <a:srgbClr val="0000FF"/>
              </a:solidFill>
              <a:latin typeface="Arial"/>
              <a:cs typeface="Arial"/>
            </a:rPr>
            <a:t>, estimate µ with the sample mean </a:t>
          </a:r>
          <a:r>
            <a:rPr lang="el-GR" sz="1400" b="1" i="0" strike="noStrike">
              <a:solidFill>
                <a:srgbClr val="0000FF"/>
              </a:solidFill>
              <a:latin typeface="Arial"/>
              <a:cs typeface="Arial"/>
            </a:rPr>
            <a:t>Ῡ</a:t>
          </a:r>
          <a:r>
            <a:rPr lang="en-US" sz="1400" b="1" i="0" strike="noStrike">
              <a:solidFill>
                <a:srgbClr val="0000FF"/>
              </a:solidFill>
              <a:latin typeface="Arial"/>
              <a:cs typeface="Arial"/>
            </a:rPr>
            <a:t> </a:t>
          </a:r>
          <a:endParaRPr lang="en-US" sz="1200" b="1" i="0" strike="noStrike">
            <a:solidFill>
              <a:srgbClr val="0000FF"/>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xdr:from>
          <xdr:col>1</xdr:col>
          <xdr:colOff>466725</xdr:colOff>
          <xdr:row>9</xdr:row>
          <xdr:rowOff>0</xdr:rowOff>
        </xdr:from>
        <xdr:to>
          <xdr:col>4</xdr:col>
          <xdr:colOff>295275</xdr:colOff>
          <xdr:row>9</xdr:row>
          <xdr:rowOff>0</xdr:rowOff>
        </xdr:to>
        <xdr:sp macro="" textlink="">
          <xdr:nvSpPr>
            <xdr:cNvPr id="86022" name="Picture 2" hidden="1">
              <a:extLst>
                <a:ext uri="{63B3BB69-23CF-44E3-9099-C40C66FF867C}">
                  <a14:compatExt spid="_x0000_s86022"/>
                </a:ext>
                <a:ext uri="{FF2B5EF4-FFF2-40B4-BE49-F238E27FC236}">
                  <a16:creationId xmlns:a16="http://schemas.microsoft.com/office/drawing/2014/main" id="{3FB76534-E9BF-4CC7-B5B6-4E6BBDED0C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11</xdr:row>
          <xdr:rowOff>0</xdr:rowOff>
        </xdr:from>
        <xdr:to>
          <xdr:col>5</xdr:col>
          <xdr:colOff>714375</xdr:colOff>
          <xdr:row>12</xdr:row>
          <xdr:rowOff>85725</xdr:rowOff>
        </xdr:to>
        <xdr:sp macro="" textlink="">
          <xdr:nvSpPr>
            <xdr:cNvPr id="86023" name="Object 7" hidden="1">
              <a:extLst>
                <a:ext uri="{63B3BB69-23CF-44E3-9099-C40C66FF867C}">
                  <a14:compatExt spid="_x0000_s86023"/>
                </a:ext>
                <a:ext uri="{FF2B5EF4-FFF2-40B4-BE49-F238E27FC236}">
                  <a16:creationId xmlns:a16="http://schemas.microsoft.com/office/drawing/2014/main" id="{F8DBC455-CFA9-439C-A94D-EF4F0443702F}"/>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514350</xdr:colOff>
          <xdr:row>11</xdr:row>
          <xdr:rowOff>9525</xdr:rowOff>
        </xdr:from>
        <xdr:to>
          <xdr:col>9</xdr:col>
          <xdr:colOff>342900</xdr:colOff>
          <xdr:row>12</xdr:row>
          <xdr:rowOff>28575</xdr:rowOff>
        </xdr:to>
        <xdr:sp macro="" textlink="">
          <xdr:nvSpPr>
            <xdr:cNvPr id="86024" name="Object 8" hidden="1">
              <a:extLst>
                <a:ext uri="{63B3BB69-23CF-44E3-9099-C40C66FF867C}">
                  <a14:compatExt spid="_x0000_s86024"/>
                </a:ext>
                <a:ext uri="{FF2B5EF4-FFF2-40B4-BE49-F238E27FC236}">
                  <a16:creationId xmlns:a16="http://schemas.microsoft.com/office/drawing/2014/main" id="{2B76ACFC-52E1-4A6D-A62A-53770F9A5754}"/>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695325</xdr:colOff>
          <xdr:row>12</xdr:row>
          <xdr:rowOff>0</xdr:rowOff>
        </xdr:from>
        <xdr:to>
          <xdr:col>5</xdr:col>
          <xdr:colOff>695325</xdr:colOff>
          <xdr:row>13</xdr:row>
          <xdr:rowOff>114300</xdr:rowOff>
        </xdr:to>
        <xdr:sp macro="" textlink="">
          <xdr:nvSpPr>
            <xdr:cNvPr id="86025" name="Object 9" hidden="1">
              <a:extLst>
                <a:ext uri="{63B3BB69-23CF-44E3-9099-C40C66FF867C}">
                  <a14:compatExt spid="_x0000_s86025"/>
                </a:ext>
                <a:ext uri="{FF2B5EF4-FFF2-40B4-BE49-F238E27FC236}">
                  <a16:creationId xmlns:a16="http://schemas.microsoft.com/office/drawing/2014/main" id="{338CD5BF-59C3-40A8-9903-9300389AC110}"/>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47625</xdr:colOff>
      <xdr:row>7</xdr:row>
      <xdr:rowOff>9525</xdr:rowOff>
    </xdr:from>
    <xdr:to>
      <xdr:col>7</xdr:col>
      <xdr:colOff>485775</xdr:colOff>
      <xdr:row>9</xdr:row>
      <xdr:rowOff>0</xdr:rowOff>
    </xdr:to>
    <xdr:sp macro="" textlink="">
      <xdr:nvSpPr>
        <xdr:cNvPr id="5125" name="Text 5">
          <a:extLst>
            <a:ext uri="{FF2B5EF4-FFF2-40B4-BE49-F238E27FC236}">
              <a16:creationId xmlns:a16="http://schemas.microsoft.com/office/drawing/2014/main" id="{FA022215-98FB-4E5F-83EC-33A5CD481469}"/>
            </a:ext>
          </a:extLst>
        </xdr:cNvPr>
        <xdr:cNvSpPr txBox="1">
          <a:spLocks noChangeArrowheads="1"/>
        </xdr:cNvSpPr>
      </xdr:nvSpPr>
      <xdr:spPr bwMode="auto">
        <a:xfrm>
          <a:off x="47625" y="1190625"/>
          <a:ext cx="5314950" cy="485775"/>
        </a:xfrm>
        <a:prstGeom prst="rect">
          <a:avLst/>
        </a:prstGeom>
        <a:solidFill>
          <a:srgbClr val="FFFFFF"/>
        </a:solidFill>
        <a:ln w="9525">
          <a:solidFill>
            <a:srgbClr val="000000"/>
          </a:solidFill>
          <a:prstDash val="solid"/>
          <a:miter lim="800000"/>
          <a:headEnd/>
          <a:tailEnd/>
        </a:ln>
      </xdr:spPr>
      <xdr:txBody>
        <a:bodyPr vertOverflow="clip" wrap="square" lIns="36576" tIns="27432" rIns="0" bIns="0" anchor="t" upright="1"/>
        <a:lstStyle/>
        <a:p>
          <a:pPr algn="l" rtl="0">
            <a:defRPr sz="1000"/>
          </a:pPr>
          <a:r>
            <a:rPr lang="en-US" sz="1200" b="1" i="0" strike="noStrike">
              <a:solidFill>
                <a:srgbClr val="0000FF"/>
              </a:solidFill>
              <a:latin typeface="Arial"/>
              <a:cs typeface="Arial"/>
            </a:rPr>
            <a:t>Since </a:t>
          </a:r>
          <a:r>
            <a:rPr lang="el-GR" sz="1200" b="1" i="0" strike="noStrike">
              <a:solidFill>
                <a:srgbClr val="0000FF"/>
              </a:solidFill>
              <a:latin typeface="Arial"/>
              <a:cs typeface="Arial"/>
            </a:rPr>
            <a:t>σ</a:t>
          </a:r>
          <a:r>
            <a:rPr lang="en-US" sz="1200" b="1" i="0" strike="noStrike">
              <a:solidFill>
                <a:srgbClr val="0000FF"/>
              </a:solidFill>
              <a:latin typeface="Arial"/>
              <a:cs typeface="Arial"/>
            </a:rPr>
            <a:t> is estimated with the sample standard deviation, s.  </a:t>
          </a:r>
        </a:p>
        <a:p>
          <a:pPr algn="l" rtl="0">
            <a:defRPr sz="1000"/>
          </a:pPr>
          <a:r>
            <a:rPr lang="en-US" sz="1200" b="1" i="0" strike="noStrike">
              <a:solidFill>
                <a:srgbClr val="0000FF"/>
              </a:solidFill>
              <a:latin typeface="Arial"/>
              <a:cs typeface="Arial"/>
            </a:rPr>
            <a:t>Use the "t" distribution with n-1 degrees of freedom.</a:t>
          </a:r>
        </a:p>
      </xdr:txBody>
    </xdr:sp>
    <xdr:clientData/>
  </xdr:twoCellAnchor>
  <xdr:twoCellAnchor editAs="oneCell">
    <xdr:from>
      <xdr:col>6</xdr:col>
      <xdr:colOff>314325</xdr:colOff>
      <xdr:row>19</xdr:row>
      <xdr:rowOff>47625</xdr:rowOff>
    </xdr:from>
    <xdr:to>
      <xdr:col>11</xdr:col>
      <xdr:colOff>161925</xdr:colOff>
      <xdr:row>30</xdr:row>
      <xdr:rowOff>171450</xdr:rowOff>
    </xdr:to>
    <xdr:pic>
      <xdr:nvPicPr>
        <xdr:cNvPr id="5326" name="Picture 72">
          <a:extLst>
            <a:ext uri="{FF2B5EF4-FFF2-40B4-BE49-F238E27FC236}">
              <a16:creationId xmlns:a16="http://schemas.microsoft.com/office/drawing/2014/main" id="{30525810-D810-47DB-8F3F-CFB983E072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3810" b="20058"/>
        <a:stretch>
          <a:fillRect/>
        </a:stretch>
      </xdr:blipFill>
      <xdr:spPr bwMode="auto">
        <a:xfrm>
          <a:off x="5257800" y="4200525"/>
          <a:ext cx="28956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409575</xdr:colOff>
          <xdr:row>12</xdr:row>
          <xdr:rowOff>28575</xdr:rowOff>
        </xdr:from>
        <xdr:to>
          <xdr:col>7</xdr:col>
          <xdr:colOff>600075</xdr:colOff>
          <xdr:row>13</xdr:row>
          <xdr:rowOff>19050</xdr:rowOff>
        </xdr:to>
        <xdr:sp macro="" textlink="">
          <xdr:nvSpPr>
            <xdr:cNvPr id="5181" name="Object 61" hidden="1">
              <a:extLst>
                <a:ext uri="{63B3BB69-23CF-44E3-9099-C40C66FF867C}">
                  <a14:compatExt spid="_x0000_s5181"/>
                </a:ext>
                <a:ext uri="{FF2B5EF4-FFF2-40B4-BE49-F238E27FC236}">
                  <a16:creationId xmlns:a16="http://schemas.microsoft.com/office/drawing/2014/main" id="{FA988B77-8DB7-4086-9A3B-8C9956317D86}"/>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11</xdr:row>
          <xdr:rowOff>209550</xdr:rowOff>
        </xdr:from>
        <xdr:to>
          <xdr:col>11</xdr:col>
          <xdr:colOff>104775</xdr:colOff>
          <xdr:row>13</xdr:row>
          <xdr:rowOff>28575</xdr:rowOff>
        </xdr:to>
        <xdr:sp macro="" textlink="">
          <xdr:nvSpPr>
            <xdr:cNvPr id="5182" name="Object 62" hidden="1">
              <a:extLst>
                <a:ext uri="{63B3BB69-23CF-44E3-9099-C40C66FF867C}">
                  <a14:compatExt spid="_x0000_s5182"/>
                </a:ext>
                <a:ext uri="{FF2B5EF4-FFF2-40B4-BE49-F238E27FC236}">
                  <a16:creationId xmlns:a16="http://schemas.microsoft.com/office/drawing/2014/main" id="{E197C8AC-50E8-4239-B293-C83871B9D34A}"/>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miter lim="800000"/>
                  <a:headEnd/>
                  <a:tailEn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10</xdr:col>
      <xdr:colOff>0</xdr:colOff>
      <xdr:row>27</xdr:row>
      <xdr:rowOff>47625</xdr:rowOff>
    </xdr:to>
    <xdr:sp macro="" textlink="">
      <xdr:nvSpPr>
        <xdr:cNvPr id="12289" name="Text 1">
          <a:extLst>
            <a:ext uri="{FF2B5EF4-FFF2-40B4-BE49-F238E27FC236}">
              <a16:creationId xmlns:a16="http://schemas.microsoft.com/office/drawing/2014/main" id="{496F170B-1AA3-41DB-B913-3F8A12AABF45}"/>
            </a:ext>
          </a:extLst>
        </xdr:cNvPr>
        <xdr:cNvSpPr txBox="1">
          <a:spLocks noChangeArrowheads="1"/>
        </xdr:cNvSpPr>
      </xdr:nvSpPr>
      <xdr:spPr bwMode="auto">
        <a:xfrm>
          <a:off x="66675" y="38100"/>
          <a:ext cx="6029325" cy="4381500"/>
        </a:xfrm>
        <a:prstGeom prst="rect">
          <a:avLst/>
        </a:prstGeom>
        <a:solidFill>
          <a:srgbClr val="FFFFFF"/>
        </a:solidFill>
        <a:ln w="9525">
          <a:solidFill>
            <a:srgbClr val="000000"/>
          </a:solidFill>
          <a:prstDash val="solid"/>
          <a:miter lim="800000"/>
          <a:headEnd/>
          <a:tailEnd/>
        </a:ln>
      </xdr:spPr>
      <xdr:txBody>
        <a:bodyPr vertOverflow="clip" wrap="square" lIns="36576" tIns="27432" rIns="0" bIns="0" anchor="t" upright="1"/>
        <a:lstStyle/>
        <a:p>
          <a:pPr algn="l" rtl="0">
            <a:defRPr sz="1000"/>
          </a:pPr>
          <a:r>
            <a:rPr lang="en-US" sz="1400" b="0" i="0" strike="noStrike">
              <a:solidFill>
                <a:srgbClr val="000000"/>
              </a:solidFill>
              <a:latin typeface="Arial"/>
              <a:cs typeface="Arial"/>
            </a:rPr>
            <a:t>Many people find it useful to compare hypothesis testing to a court or judge deciding if the accused is guilty or not.  In this situation, the accused is assumed not guilty until there is adequate evidence to support a conclusion of guilt.  In hypothesis testing, not guilty corresponds to the null hypothesis and guilty corresponds to the alternate hypothesis.  The evidence is the information in the sample.</a:t>
          </a:r>
        </a:p>
        <a:p>
          <a:pPr algn="l" rtl="0">
            <a:defRPr sz="1000"/>
          </a:pPr>
          <a:endParaRPr lang="en-US" sz="1400" b="0" i="0" strike="noStrike">
            <a:solidFill>
              <a:srgbClr val="000000"/>
            </a:solidFill>
            <a:latin typeface="Arial"/>
            <a:cs typeface="Arial"/>
          </a:endParaRPr>
        </a:p>
        <a:p>
          <a:pPr algn="l" rtl="0">
            <a:defRPr sz="1000"/>
          </a:pPr>
          <a:r>
            <a:rPr lang="en-US" sz="1400" b="0" i="0" strike="noStrike">
              <a:solidFill>
                <a:srgbClr val="000000"/>
              </a:solidFill>
              <a:latin typeface="Arial"/>
              <a:cs typeface="Arial"/>
            </a:rPr>
            <a:t>H</a:t>
          </a:r>
          <a:r>
            <a:rPr lang="en-US" sz="1400" b="0" i="0" strike="noStrike" baseline="-25000">
              <a:solidFill>
                <a:srgbClr val="000000"/>
              </a:solidFill>
              <a:latin typeface="Arial"/>
              <a:cs typeface="Arial"/>
            </a:rPr>
            <a:t>0</a:t>
          </a:r>
          <a:r>
            <a:rPr lang="en-US" sz="1400" b="0" i="0" strike="noStrike">
              <a:solidFill>
                <a:srgbClr val="000000"/>
              </a:solidFill>
              <a:latin typeface="Arial"/>
              <a:cs typeface="Arial"/>
            </a:rPr>
            <a:t>: No</a:t>
          </a:r>
          <a:r>
            <a:rPr lang="en-US" sz="1400" b="0" i="0" strike="noStrike" baseline="0">
              <a:solidFill>
                <a:srgbClr val="000000"/>
              </a:solidFill>
              <a:latin typeface="Arial"/>
              <a:cs typeface="Arial"/>
            </a:rPr>
            <a:t>t Guilty   vs.  H</a:t>
          </a:r>
          <a:r>
            <a:rPr lang="en-US" sz="1400" b="0" i="0" strike="noStrike" baseline="-25000">
              <a:solidFill>
                <a:srgbClr val="000000"/>
              </a:solidFill>
              <a:latin typeface="Arial"/>
              <a:cs typeface="Arial"/>
            </a:rPr>
            <a:t>A</a:t>
          </a:r>
          <a:r>
            <a:rPr lang="en-US" sz="1400" b="0" i="0" strike="noStrike" baseline="0">
              <a:solidFill>
                <a:srgbClr val="000000"/>
              </a:solidFill>
              <a:latin typeface="Arial"/>
              <a:cs typeface="Arial"/>
            </a:rPr>
            <a:t>: Guilty</a:t>
          </a:r>
          <a:endParaRPr lang="en-US" sz="1400" b="0" i="0" strike="noStrike">
            <a:solidFill>
              <a:srgbClr val="000000"/>
            </a:solidFill>
            <a:latin typeface="Arial"/>
            <a:cs typeface="Arial"/>
          </a:endParaRPr>
        </a:p>
        <a:p>
          <a:pPr algn="l" rtl="0">
            <a:defRPr sz="1000"/>
          </a:pPr>
          <a:endParaRPr lang="en-US" sz="1400" b="0" i="0" strike="noStrike">
            <a:solidFill>
              <a:srgbClr val="000000"/>
            </a:solidFill>
            <a:latin typeface="Arial"/>
            <a:cs typeface="Arial"/>
          </a:endParaRPr>
        </a:p>
        <a:p>
          <a:pPr algn="l" rtl="0">
            <a:defRPr sz="1000"/>
          </a:pPr>
          <a:r>
            <a:rPr lang="en-US" sz="1400" b="0" i="0" strike="noStrike">
              <a:solidFill>
                <a:srgbClr val="0000FF"/>
              </a:solidFill>
              <a:latin typeface="Arial"/>
              <a:cs typeface="Arial"/>
            </a:rPr>
            <a:t>Alpha = </a:t>
          </a:r>
          <a:r>
            <a:rPr lang="el-GR" sz="1600" b="1" i="0" strike="noStrike">
              <a:solidFill>
                <a:srgbClr val="0000FF"/>
              </a:solidFill>
              <a:latin typeface="Calibri"/>
              <a:cs typeface="Arial"/>
            </a:rPr>
            <a:t>α</a:t>
          </a:r>
          <a:r>
            <a:rPr lang="en-US" sz="1400" b="0" i="0" strike="noStrike">
              <a:solidFill>
                <a:srgbClr val="0000FF"/>
              </a:solidFill>
              <a:latin typeface="Calibri"/>
              <a:cs typeface="Arial"/>
            </a:rPr>
            <a:t> = </a:t>
          </a:r>
          <a:r>
            <a:rPr lang="en-US" sz="1400" b="0" i="0" strike="noStrike">
              <a:solidFill>
                <a:srgbClr val="0000FF"/>
              </a:solidFill>
              <a:latin typeface="Arial"/>
              <a:cs typeface="Arial"/>
            </a:rPr>
            <a:t>Probabilty of a guilty conclusion for an innocent person.</a:t>
          </a:r>
        </a:p>
        <a:p>
          <a:pPr algn="l" rtl="0">
            <a:defRPr sz="1000"/>
          </a:pPr>
          <a:r>
            <a:rPr lang="en-US" sz="1400" b="0" i="0" strike="noStrike">
              <a:solidFill>
                <a:srgbClr val="0000FF"/>
              </a:solidFill>
              <a:latin typeface="Arial"/>
              <a:cs typeface="Arial"/>
            </a:rPr>
            <a:t>Beta = </a:t>
          </a:r>
          <a:r>
            <a:rPr lang="el-GR" sz="1600" b="1" i="0" strike="noStrike">
              <a:solidFill>
                <a:srgbClr val="0000FF"/>
              </a:solidFill>
              <a:latin typeface="Calibri"/>
              <a:cs typeface="Arial"/>
            </a:rPr>
            <a:t>β</a:t>
          </a:r>
          <a:r>
            <a:rPr lang="en-US" sz="1400" b="0" i="0" strike="noStrike">
              <a:solidFill>
                <a:srgbClr val="0000FF"/>
              </a:solidFill>
              <a:latin typeface="Calibri"/>
              <a:cs typeface="Arial"/>
            </a:rPr>
            <a:t> = </a:t>
          </a:r>
          <a:r>
            <a:rPr lang="en-US" sz="1400" b="0" i="0" strike="noStrike">
              <a:solidFill>
                <a:srgbClr val="0000FF"/>
              </a:solidFill>
              <a:latin typeface="Arial"/>
              <a:cs typeface="Arial"/>
            </a:rPr>
            <a:t>Probabilty of a not guilty conclusion for guilty person.</a:t>
          </a:r>
          <a:endParaRPr lang="en-US" sz="1400" b="0" i="0" strike="noStrike">
            <a:solidFill>
              <a:srgbClr val="000000"/>
            </a:solidFill>
            <a:latin typeface="Arial"/>
            <a:cs typeface="Arial"/>
          </a:endParaRPr>
        </a:p>
        <a:p>
          <a:pPr algn="l" rtl="0">
            <a:defRPr sz="1000"/>
          </a:pPr>
          <a:endParaRPr lang="en-US" sz="1400" b="0" i="0" strike="noStrike">
            <a:solidFill>
              <a:srgbClr val="000000"/>
            </a:solidFill>
            <a:latin typeface="Arial"/>
            <a:cs typeface="Arial"/>
          </a:endParaRPr>
        </a:p>
        <a:p>
          <a:pPr algn="l" rtl="0">
            <a:defRPr sz="1000"/>
          </a:pPr>
          <a:r>
            <a:rPr lang="en-US" sz="1400" b="0" i="0" strike="noStrike">
              <a:solidFill>
                <a:srgbClr val="000000"/>
              </a:solidFill>
              <a:latin typeface="Arial"/>
              <a:cs typeface="Arial"/>
            </a:rPr>
            <a:t>To protect against convicting innocent people, Alpha is chosen to be a small number when setting up the decision process for reaching a conclusion.  </a:t>
          </a:r>
        </a:p>
        <a:p>
          <a:pPr algn="l" rtl="0">
            <a:defRPr sz="1000"/>
          </a:pPr>
          <a:r>
            <a:rPr lang="en-US" sz="1400" b="0" i="0" strike="noStrike">
              <a:solidFill>
                <a:srgbClr val="FF00FF"/>
              </a:solidFill>
              <a:latin typeface="Arial"/>
              <a:cs typeface="Arial"/>
            </a:rPr>
            <a:t>In hypothesis testing, typical values for Alpha are .1, .05 or .01.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2</xdr:row>
      <xdr:rowOff>247652</xdr:rowOff>
    </xdr:from>
    <xdr:to>
      <xdr:col>10</xdr:col>
      <xdr:colOff>114300</xdr:colOff>
      <xdr:row>7</xdr:row>
      <xdr:rowOff>1</xdr:rowOff>
    </xdr:to>
    <xdr:sp macro="" textlink="">
      <xdr:nvSpPr>
        <xdr:cNvPr id="13313" name="Text 1">
          <a:extLst>
            <a:ext uri="{FF2B5EF4-FFF2-40B4-BE49-F238E27FC236}">
              <a16:creationId xmlns:a16="http://schemas.microsoft.com/office/drawing/2014/main" id="{2AD21E47-93E7-45B8-B3F6-B9B2AC9310F7}"/>
            </a:ext>
          </a:extLst>
        </xdr:cNvPr>
        <xdr:cNvSpPr txBox="1">
          <a:spLocks noChangeArrowheads="1"/>
        </xdr:cNvSpPr>
      </xdr:nvSpPr>
      <xdr:spPr bwMode="auto">
        <a:xfrm>
          <a:off x="19050" y="723902"/>
          <a:ext cx="6572250" cy="885824"/>
        </a:xfrm>
        <a:prstGeom prst="rect">
          <a:avLst/>
        </a:prstGeom>
        <a:solidFill>
          <a:srgbClr val="FFFFFF"/>
        </a:solidFill>
        <a:ln w="9525">
          <a:solidFill>
            <a:srgbClr val="000000"/>
          </a:solidFill>
          <a:prstDash val="solid"/>
          <a:miter lim="800000"/>
          <a:headEnd/>
          <a:tailEnd/>
        </a:ln>
      </xdr:spPr>
      <xdr:txBody>
        <a:bodyPr vertOverflow="clip" wrap="square" lIns="36576" tIns="27432" rIns="0" bIns="0" anchor="t" upright="1"/>
        <a:lstStyle/>
        <a:p>
          <a:pPr algn="l" rtl="0">
            <a:defRPr sz="1000"/>
          </a:pPr>
          <a:r>
            <a:rPr lang="en-US" sz="1400" b="0" i="0" strike="noStrike">
              <a:solidFill>
                <a:srgbClr val="000000"/>
              </a:solidFill>
              <a:latin typeface="Arial"/>
              <a:cs typeface="Arial"/>
            </a:rPr>
            <a:t>This method uses a confidence interval to create a feasible region for the unknown parameter using sample data.   If the confidence interval contains the hypothesized value then H</a:t>
          </a:r>
          <a:r>
            <a:rPr lang="en-US" sz="1400" b="0" i="0" strike="noStrike" baseline="-25000">
              <a:solidFill>
                <a:srgbClr val="000000"/>
              </a:solidFill>
              <a:latin typeface="Arial"/>
              <a:cs typeface="Arial"/>
            </a:rPr>
            <a:t>0</a:t>
          </a:r>
          <a:r>
            <a:rPr lang="en-US" sz="1400" b="0" i="0" strike="noStrike">
              <a:solidFill>
                <a:srgbClr val="000000"/>
              </a:solidFill>
              <a:latin typeface="Arial"/>
              <a:cs typeface="Arial"/>
            </a:rPr>
            <a:t>  is concluded as being true.   If the confidence interval does not contain the hypothesized value then H</a:t>
          </a:r>
          <a:r>
            <a:rPr lang="en-US" sz="1400" b="0" i="0" strike="noStrike" baseline="-25000">
              <a:solidFill>
                <a:srgbClr val="000000"/>
              </a:solidFill>
              <a:latin typeface="Arial"/>
              <a:cs typeface="Arial"/>
            </a:rPr>
            <a:t>0</a:t>
          </a:r>
          <a:r>
            <a:rPr lang="en-US" sz="1400" b="0" i="0" strike="noStrike">
              <a:solidFill>
                <a:srgbClr val="000000"/>
              </a:solidFill>
              <a:latin typeface="Arial"/>
              <a:cs typeface="Arial"/>
            </a:rPr>
            <a:t> is rejected as being true.</a:t>
          </a:r>
        </a:p>
      </xdr:txBody>
    </xdr:sp>
    <xdr:clientData/>
  </xdr:twoCellAnchor>
  <xdr:twoCellAnchor>
    <xdr:from>
      <xdr:col>0</xdr:col>
      <xdr:colOff>257175</xdr:colOff>
      <xdr:row>17</xdr:row>
      <xdr:rowOff>47626</xdr:rowOff>
    </xdr:from>
    <xdr:to>
      <xdr:col>8</xdr:col>
      <xdr:colOff>428625</xdr:colOff>
      <xdr:row>20</xdr:row>
      <xdr:rowOff>123825</xdr:rowOff>
    </xdr:to>
    <xdr:sp macro="" textlink="">
      <xdr:nvSpPr>
        <xdr:cNvPr id="3" name="TextBox 2">
          <a:extLst>
            <a:ext uri="{FF2B5EF4-FFF2-40B4-BE49-F238E27FC236}">
              <a16:creationId xmlns:a16="http://schemas.microsoft.com/office/drawing/2014/main" id="{6343AFC3-AC70-4EFF-9BB5-2A4535936CB3}"/>
            </a:ext>
          </a:extLst>
        </xdr:cNvPr>
        <xdr:cNvSpPr txBox="1"/>
      </xdr:nvSpPr>
      <xdr:spPr>
        <a:xfrm>
          <a:off x="257175" y="3657601"/>
          <a:ext cx="5410200" cy="561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ysClr val="windowText" lastClr="000000"/>
              </a:solidFill>
              <a:latin typeface="Times New Roman" pitchFamily="18" charset="0"/>
              <a:cs typeface="Times New Roman" pitchFamily="18" charset="0"/>
            </a:rPr>
            <a:t>The null hypothesized value of </a:t>
          </a:r>
          <a:r>
            <a:rPr lang="en-US" sz="1400" b="1">
              <a:solidFill>
                <a:srgbClr val="0000FF"/>
              </a:solidFill>
              <a:latin typeface="Times New Roman" pitchFamily="18" charset="0"/>
              <a:cs typeface="Times New Roman" pitchFamily="18" charset="0"/>
            </a:rPr>
            <a:t>10 is contained in the Confidence Interval</a:t>
          </a:r>
          <a:r>
            <a:rPr lang="en-US" sz="1100" b="1">
              <a:solidFill>
                <a:srgbClr val="0000FF"/>
              </a:solidFill>
              <a:latin typeface="Times New Roman" pitchFamily="18" charset="0"/>
              <a:cs typeface="Times New Roman" pitchFamily="18" charset="0"/>
            </a:rPr>
            <a:t>.</a:t>
          </a:r>
          <a:r>
            <a:rPr lang="en-US" sz="1100" b="1" baseline="0">
              <a:solidFill>
                <a:srgbClr val="0000FF"/>
              </a:solidFill>
              <a:latin typeface="Times New Roman" pitchFamily="18" charset="0"/>
              <a:cs typeface="Times New Roman" pitchFamily="18" charset="0"/>
            </a:rPr>
            <a:t>  </a:t>
          </a:r>
          <a:r>
            <a:rPr lang="en-US" sz="1100" b="1" baseline="0">
              <a:solidFill>
                <a:sysClr val="windowText" lastClr="000000"/>
              </a:solidFill>
              <a:latin typeface="Times New Roman" pitchFamily="18" charset="0"/>
              <a:cs typeface="Times New Roman" pitchFamily="18" charset="0"/>
            </a:rPr>
            <a:t>Hence the </a:t>
          </a:r>
          <a:r>
            <a:rPr lang="en-US" sz="1400" b="1" baseline="0">
              <a:solidFill>
                <a:srgbClr val="0000FF"/>
              </a:solidFill>
              <a:latin typeface="Times New Roman" pitchFamily="18" charset="0"/>
              <a:cs typeface="Times New Roman" pitchFamily="18" charset="0"/>
            </a:rPr>
            <a:t>conclusion is that </a:t>
          </a:r>
          <a:r>
            <a:rPr lang="en-US" sz="1400" b="1" baseline="0">
              <a:solidFill>
                <a:srgbClr val="0000FF"/>
              </a:solidFill>
              <a:latin typeface="Times New Roman" pitchFamily="18" charset="0"/>
              <a:ea typeface="+mn-ea"/>
              <a:cs typeface="Times New Roman" pitchFamily="18" charset="0"/>
            </a:rPr>
            <a:t>the null hypothesis is accepted</a:t>
          </a:r>
          <a:r>
            <a:rPr lang="en-US" sz="1400" b="1" baseline="0">
              <a:solidFill>
                <a:srgbClr val="0000FF"/>
              </a:solidFill>
              <a:latin typeface="Times New Roman" pitchFamily="18" charset="0"/>
              <a:cs typeface="Times New Roman" pitchFamily="18" charset="0"/>
            </a:rPr>
            <a:t>.  </a:t>
          </a:r>
          <a:endParaRPr lang="en-US" sz="1400" b="1">
            <a:solidFill>
              <a:srgbClr val="0000FF"/>
            </a:solidFill>
            <a:latin typeface="Times New Roman" pitchFamily="18" charset="0"/>
            <a:cs typeface="Times New Roman"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447675</xdr:colOff>
          <xdr:row>10</xdr:row>
          <xdr:rowOff>180975</xdr:rowOff>
        </xdr:from>
        <xdr:to>
          <xdr:col>2</xdr:col>
          <xdr:colOff>533400</xdr:colOff>
          <xdr:row>12</xdr:row>
          <xdr:rowOff>19050</xdr:rowOff>
        </xdr:to>
        <xdr:sp macro="" textlink="">
          <xdr:nvSpPr>
            <xdr:cNvPr id="13508" name="Picture 2" hidden="1">
              <a:extLst>
                <a:ext uri="{63B3BB69-23CF-44E3-9099-C40C66FF867C}">
                  <a14:compatExt spid="_x0000_s13508"/>
                </a:ext>
                <a:ext uri="{FF2B5EF4-FFF2-40B4-BE49-F238E27FC236}">
                  <a16:creationId xmlns:a16="http://schemas.microsoft.com/office/drawing/2014/main" id="{F2527D3C-3256-47FE-B025-BF3492BE59CC}"/>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19050</xdr:colOff>
      <xdr:row>3</xdr:row>
      <xdr:rowOff>9526</xdr:rowOff>
    </xdr:from>
    <xdr:to>
      <xdr:col>9</xdr:col>
      <xdr:colOff>518584</xdr:colOff>
      <xdr:row>8</xdr:row>
      <xdr:rowOff>190501</xdr:rowOff>
    </xdr:to>
    <xdr:sp macro="" textlink="">
      <xdr:nvSpPr>
        <xdr:cNvPr id="14337" name="Text 1">
          <a:extLst>
            <a:ext uri="{FF2B5EF4-FFF2-40B4-BE49-F238E27FC236}">
              <a16:creationId xmlns:a16="http://schemas.microsoft.com/office/drawing/2014/main" id="{ECD14ABC-7CA0-40A7-AFF7-06367F05D14A}"/>
            </a:ext>
          </a:extLst>
        </xdr:cNvPr>
        <xdr:cNvSpPr txBox="1">
          <a:spLocks noChangeArrowheads="1"/>
        </xdr:cNvSpPr>
      </xdr:nvSpPr>
      <xdr:spPr bwMode="auto">
        <a:xfrm>
          <a:off x="19050" y="750359"/>
          <a:ext cx="6193367" cy="1398059"/>
        </a:xfrm>
        <a:prstGeom prst="rect">
          <a:avLst/>
        </a:prstGeom>
        <a:solidFill>
          <a:srgbClr val="FFFFFF"/>
        </a:solidFill>
        <a:ln w="9525">
          <a:solidFill>
            <a:srgbClr val="000000"/>
          </a:solidFill>
          <a:prstDash val="solid"/>
          <a:miter lim="800000"/>
          <a:headEnd/>
          <a:tailEnd/>
        </a:ln>
      </xdr:spPr>
      <xdr:txBody>
        <a:bodyPr vertOverflow="clip" wrap="square" lIns="36576" tIns="27432" rIns="0" bIns="0" anchor="t" upright="1"/>
        <a:lstStyle/>
        <a:p>
          <a:pPr algn="l" rtl="0">
            <a:defRPr sz="1000"/>
          </a:pPr>
          <a:r>
            <a:rPr lang="en-US" sz="1400" b="0" i="0" strike="noStrike">
              <a:solidFill>
                <a:srgbClr val="000000"/>
              </a:solidFill>
              <a:latin typeface="Arial"/>
              <a:cs typeface="Arial"/>
            </a:rPr>
            <a:t>This method creates a feasible region for the test statistic assuming H</a:t>
          </a:r>
          <a:r>
            <a:rPr lang="en-US" sz="1400" b="0" i="0" strike="noStrike" baseline="-25000">
              <a:solidFill>
                <a:srgbClr val="000000"/>
              </a:solidFill>
              <a:latin typeface="Arial"/>
              <a:cs typeface="Arial"/>
            </a:rPr>
            <a:t>0</a:t>
          </a:r>
          <a:r>
            <a:rPr lang="en-US" sz="1400" b="0" i="0" strike="noStrike">
              <a:solidFill>
                <a:srgbClr val="000000"/>
              </a:solidFill>
              <a:latin typeface="Arial"/>
              <a:cs typeface="Arial"/>
            </a:rPr>
            <a:t> is true.  If the feasible region for the test statistic contains the value of the test statistic computed from the sample data then H</a:t>
          </a:r>
          <a:r>
            <a:rPr lang="en-US" sz="1400" b="0" i="0" strike="noStrike" baseline="-25000">
              <a:solidFill>
                <a:srgbClr val="000000"/>
              </a:solidFill>
              <a:latin typeface="Arial"/>
              <a:cs typeface="Arial"/>
            </a:rPr>
            <a:t>0</a:t>
          </a:r>
          <a:r>
            <a:rPr lang="en-US" sz="1400" b="0" i="0" strike="noStrike">
              <a:solidFill>
                <a:srgbClr val="000000"/>
              </a:solidFill>
              <a:latin typeface="Arial"/>
              <a:cs typeface="Arial"/>
            </a:rPr>
            <a:t> is concluded as being true.  The area outside the feasible region for the test statistic is referred to as the rejection region.  If the computed value of the test statistic does not lie in the feasible region (It is in the rejection region.) then H</a:t>
          </a:r>
          <a:r>
            <a:rPr lang="en-US" sz="1400" b="0" i="0" strike="noStrike" baseline="-25000">
              <a:solidFill>
                <a:srgbClr val="000000"/>
              </a:solidFill>
              <a:latin typeface="Arial"/>
              <a:cs typeface="Arial"/>
            </a:rPr>
            <a:t>0</a:t>
          </a:r>
          <a:r>
            <a:rPr lang="en-US" sz="1400" b="0" i="0" strike="noStrike">
              <a:solidFill>
                <a:srgbClr val="000000"/>
              </a:solidFill>
              <a:latin typeface="Arial"/>
              <a:cs typeface="Arial"/>
            </a:rPr>
            <a:t> is rejected as being true.</a:t>
          </a:r>
        </a:p>
      </xdr:txBody>
    </xdr:sp>
    <xdr:clientData/>
  </xdr:twoCellAnchor>
  <xdr:twoCellAnchor>
    <xdr:from>
      <xdr:col>0</xdr:col>
      <xdr:colOff>21167</xdr:colOff>
      <xdr:row>18</xdr:row>
      <xdr:rowOff>69850</xdr:rowOff>
    </xdr:from>
    <xdr:to>
      <xdr:col>8</xdr:col>
      <xdr:colOff>548217</xdr:colOff>
      <xdr:row>23</xdr:row>
      <xdr:rowOff>137583</xdr:rowOff>
    </xdr:to>
    <xdr:sp macro="" textlink="">
      <xdr:nvSpPr>
        <xdr:cNvPr id="3" name="TextBox 2">
          <a:extLst>
            <a:ext uri="{FF2B5EF4-FFF2-40B4-BE49-F238E27FC236}">
              <a16:creationId xmlns:a16="http://schemas.microsoft.com/office/drawing/2014/main" id="{69A273D2-C4E1-4FD6-94F1-27CF98053AD5}"/>
            </a:ext>
          </a:extLst>
        </xdr:cNvPr>
        <xdr:cNvSpPr txBox="1"/>
      </xdr:nvSpPr>
      <xdr:spPr>
        <a:xfrm>
          <a:off x="21167" y="4229100"/>
          <a:ext cx="5607050" cy="946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solidFill>
                <a:srgbClr val="0000FF"/>
              </a:solidFill>
              <a:latin typeface="Times New Roman" pitchFamily="18" charset="0"/>
              <a:cs typeface="Times New Roman" pitchFamily="18" charset="0"/>
            </a:rPr>
            <a:t>The Test Statistic value of -1.5 is inside </a:t>
          </a:r>
          <a:r>
            <a:rPr lang="en-US" sz="1400" b="1" baseline="0">
              <a:solidFill>
                <a:srgbClr val="0000FF"/>
              </a:solidFill>
              <a:latin typeface="Times New Roman" pitchFamily="18" charset="0"/>
              <a:cs typeface="Times New Roman" pitchFamily="18" charset="0"/>
            </a:rPr>
            <a:t>the two critical values</a:t>
          </a:r>
          <a:r>
            <a:rPr lang="en-US" sz="1400" b="1">
              <a:solidFill>
                <a:srgbClr val="0000FF"/>
              </a:solidFill>
              <a:latin typeface="Times New Roman" pitchFamily="18" charset="0"/>
              <a:cs typeface="Times New Roman" pitchFamily="18" charset="0"/>
            </a:rPr>
            <a:t>.</a:t>
          </a:r>
          <a:r>
            <a:rPr lang="en-US" sz="1400" b="1" baseline="0">
              <a:solidFill>
                <a:srgbClr val="0000FF"/>
              </a:solidFill>
              <a:latin typeface="Times New Roman" pitchFamily="18" charset="0"/>
              <a:cs typeface="Times New Roman" pitchFamily="18" charset="0"/>
            </a:rPr>
            <a:t>  Hence  the conclusion is that </a:t>
          </a:r>
          <a:r>
            <a:rPr lang="en-US" sz="1400" b="1" baseline="0">
              <a:solidFill>
                <a:srgbClr val="0000FF"/>
              </a:solidFill>
              <a:latin typeface="Times New Roman" pitchFamily="18" charset="0"/>
              <a:ea typeface="+mn-ea"/>
              <a:cs typeface="Times New Roman" pitchFamily="18" charset="0"/>
            </a:rPr>
            <a:t>the null hypothesis is NOT rejected</a:t>
          </a:r>
          <a:r>
            <a:rPr lang="en-US" sz="1400" b="1" baseline="0">
              <a:solidFill>
                <a:srgbClr val="0000FF"/>
              </a:solidFill>
              <a:latin typeface="Times New Roman" pitchFamily="18" charset="0"/>
              <a:cs typeface="Times New Roman" pitchFamily="18" charset="0"/>
            </a:rPr>
            <a:t>.  The data do not support concluding that the true mean differs from 10.   </a:t>
          </a:r>
          <a:endParaRPr lang="en-US" sz="1400" b="1">
            <a:solidFill>
              <a:srgbClr val="0000FF"/>
            </a:solidFill>
            <a:latin typeface="Times New Roman" pitchFamily="18" charset="0"/>
            <a:cs typeface="Times New Roman" pitchFamily="18" charset="0"/>
          </a:endParaRPr>
        </a:p>
      </xdr:txBody>
    </xdr:sp>
    <xdr:clientData/>
  </xdr:twoCellAnchor>
  <xdr:twoCellAnchor>
    <xdr:from>
      <xdr:col>13</xdr:col>
      <xdr:colOff>466320</xdr:colOff>
      <xdr:row>7</xdr:row>
      <xdr:rowOff>149565</xdr:rowOff>
    </xdr:from>
    <xdr:to>
      <xdr:col>15</xdr:col>
      <xdr:colOff>37134</xdr:colOff>
      <xdr:row>11</xdr:row>
      <xdr:rowOff>199738</xdr:rowOff>
    </xdr:to>
    <mc:AlternateContent xmlns:mc="http://schemas.openxmlformats.org/markup-compatibility/2006">
      <mc:Choice xmlns:xdr14="http://schemas.microsoft.com/office/excel/2010/spreadsheetDrawing" Requires="xdr14">
        <xdr:contentPart xmlns:r="http://schemas.openxmlformats.org/officeDocument/2006/relationships" r:id="rId1">
          <xdr14:nvContentPartPr>
            <xdr14:cNvPr id="2" name="Ink 32">
              <a:extLst>
                <a:ext uri="{FF2B5EF4-FFF2-40B4-BE49-F238E27FC236}">
                  <a16:creationId xmlns:a16="http://schemas.microsoft.com/office/drawing/2014/main" id="{47AC118A-0411-46F6-B3D4-E328ED9A7301}"/>
                </a:ext>
              </a:extLst>
            </xdr14:cNvPr>
            <xdr14:cNvContentPartPr>
              <a14:cpLocks xmlns:a14="http://schemas.microsoft.com/office/drawing/2010/main" noRot="1" noChangeAspect="1" noEditPoints="1" noChangeArrowheads="1" noChangeShapeType="1"/>
            </xdr14:cNvContentPartPr>
          </xdr14:nvContentPartPr>
          <xdr14:nvPr macro=""/>
          <xdr14:xfrm>
            <a:off x="8615487" y="1864065"/>
            <a:ext cx="798480" cy="1023840"/>
          </xdr14:xfrm>
        </xdr:contentPart>
      </mc:Choice>
      <mc:Fallback>
        <xdr:pic>
          <xdr:nvPicPr>
            <xdr:cNvPr id="2" name="Ink 32">
              <a:extLst>
                <a:ext uri="{FF2B5EF4-FFF2-40B4-BE49-F238E27FC236}">
                  <a16:creationId xmlns:a16="http://schemas.microsoft.com/office/drawing/2014/main" id="{47AC118A-0411-46F6-B3D4-E328ED9A7301}"/>
                </a:ext>
              </a:extLst>
            </xdr:cNvPr>
            <xdr:cNvPicPr>
              <a:picLocks noRot="1" noChangeAspect="1" noEditPoints="1" noChangeArrowheads="1" noChangeShapeType="1"/>
            </xdr:cNvPicPr>
          </xdr:nvPicPr>
          <xdr:blipFill>
            <a:blip xmlns:r="http://schemas.openxmlformats.org/officeDocument/2006/relationships" r:embed="rId2"/>
            <a:stretch>
              <a:fillRect/>
            </a:stretch>
          </xdr:blipFill>
          <xdr:spPr>
            <a:xfrm>
              <a:off x="8608914" y="1855785"/>
              <a:ext cx="809911" cy="1038240"/>
            </a:xfrm>
            <a:prstGeom prst="rect">
              <a:avLst/>
            </a:prstGeom>
          </xdr:spPr>
        </xdr:pic>
      </mc:Fallback>
    </mc:AlternateContent>
    <xdr:clientData/>
  </xdr:twoCellAnchor>
  <xdr:twoCellAnchor>
    <xdr:from>
      <xdr:col>9</xdr:col>
      <xdr:colOff>0</xdr:colOff>
      <xdr:row>10</xdr:row>
      <xdr:rowOff>133350</xdr:rowOff>
    </xdr:from>
    <xdr:to>
      <xdr:col>10</xdr:col>
      <xdr:colOff>214526</xdr:colOff>
      <xdr:row>14</xdr:row>
      <xdr:rowOff>80057</xdr:rowOff>
    </xdr:to>
    <mc:AlternateContent xmlns:mc="http://schemas.openxmlformats.org/markup-compatibility/2006">
      <mc:Choice xmlns:xdr14="http://schemas.microsoft.com/office/excel/2010/spreadsheetDrawing" Requires="xdr14">
        <xdr:contentPart xmlns:r="http://schemas.openxmlformats.org/officeDocument/2006/relationships" r:id="rId3">
          <xdr14:nvContentPartPr>
            <xdr14:cNvPr id="4" name="Ink 33">
              <a:extLst>
                <a:ext uri="{FF2B5EF4-FFF2-40B4-BE49-F238E27FC236}">
                  <a16:creationId xmlns:a16="http://schemas.microsoft.com/office/drawing/2014/main" id="{386BAAE3-6C58-4E31-AD7F-857A628D0CA2}"/>
                </a:ext>
              </a:extLst>
            </xdr14:cNvPr>
            <xdr14:cNvContentPartPr>
              <a14:cpLocks xmlns:a14="http://schemas.microsoft.com/office/drawing/2010/main" noRot="1" noChangeAspect="1" noEditPoints="1" noChangeArrowheads="1" noChangeShapeType="1"/>
            </xdr14:cNvContentPartPr>
          </xdr14:nvContentPartPr>
          <xdr14:nvPr macro=""/>
          <xdr14:xfrm>
            <a:off x="5693833" y="2535767"/>
            <a:ext cx="828360" cy="878040"/>
          </xdr14:xfrm>
        </xdr:contentPart>
      </mc:Choice>
      <mc:Fallback>
        <xdr:pic>
          <xdr:nvPicPr>
            <xdr:cNvPr id="4" name="Ink 33">
              <a:extLst>
                <a:ext uri="{FF2B5EF4-FFF2-40B4-BE49-F238E27FC236}">
                  <a16:creationId xmlns:a16="http://schemas.microsoft.com/office/drawing/2014/main" id="{386BAAE3-6C58-4E31-AD7F-857A628D0CA2}"/>
                </a:ext>
              </a:extLst>
            </xdr:cNvPr>
            <xdr:cNvPicPr>
              <a:picLocks noRot="1" noChangeAspect="1" noEditPoints="1" noChangeArrowheads="1" noChangeShapeType="1"/>
            </xdr:cNvPicPr>
          </xdr:nvPicPr>
          <xdr:blipFill>
            <a:blip xmlns:r="http://schemas.openxmlformats.org/officeDocument/2006/relationships" r:embed="rId4"/>
            <a:stretch>
              <a:fillRect/>
            </a:stretch>
          </xdr:blipFill>
          <xdr:spPr>
            <a:xfrm>
              <a:off x="5687353" y="2528596"/>
              <a:ext cx="840600" cy="891585"/>
            </a:xfrm>
            <a:prstGeom prst="rect">
              <a:avLst/>
            </a:prstGeom>
          </xdr:spPr>
        </xdr:pic>
      </mc:Fallback>
    </mc:AlternateContent>
    <xdr:clientData/>
  </xdr:twoCellAnchor>
  <xdr:twoCellAnchor>
    <xdr:from>
      <xdr:col>9</xdr:col>
      <xdr:colOff>9525</xdr:colOff>
      <xdr:row>14</xdr:row>
      <xdr:rowOff>19050</xdr:rowOff>
    </xdr:from>
    <xdr:to>
      <xdr:col>14</xdr:col>
      <xdr:colOff>428625</xdr:colOff>
      <xdr:row>14</xdr:row>
      <xdr:rowOff>133350</xdr:rowOff>
    </xdr:to>
    <mc:AlternateContent xmlns:mc="http://schemas.openxmlformats.org/markup-compatibility/2006">
      <mc:Choice xmlns:xdr14="http://schemas.microsoft.com/office/excel/2010/spreadsheetDrawing" Requires="xdr14">
        <xdr:contentPart xmlns:r="http://schemas.openxmlformats.org/officeDocument/2006/relationships" r:id="rId5">
          <xdr14:nvContentPartPr>
            <xdr14:cNvPr id="5" name="Ink 34">
              <a:extLst>
                <a:ext uri="{FF2B5EF4-FFF2-40B4-BE49-F238E27FC236}">
                  <a16:creationId xmlns:a16="http://schemas.microsoft.com/office/drawing/2014/main" id="{F4925491-938B-428F-9EC9-1AF08D58777B}"/>
                </a:ext>
              </a:extLst>
            </xdr14:cNvPr>
            <xdr14:cNvContentPartPr>
              <a14:cpLocks xmlns:a14="http://schemas.microsoft.com/office/drawing/2010/main" noRot="1" noChangeAspect="1" noEditPoints="1" noChangeArrowheads="1" noChangeShapeType="1"/>
            </xdr14:cNvContentPartPr>
          </xdr14:nvContentPartPr>
          <xdr14:nvPr macro=""/>
          <xdr14:xfrm>
            <a:off x="5686425" y="3305175"/>
            <a:ext cx="3467100" cy="114300"/>
          </xdr14:xfrm>
        </xdr:contentPart>
      </mc:Choice>
      <mc:Fallback>
        <xdr:pic>
          <xdr:nvPicPr>
            <xdr:cNvPr id="5" name="Ink 34">
              <a:extLst>
                <a:ext uri="{FF2B5EF4-FFF2-40B4-BE49-F238E27FC236}">
                  <a16:creationId xmlns:a16="http://schemas.microsoft.com/office/drawing/2014/main" id="{F4925491-938B-428F-9EC9-1AF08D58777B}"/>
                </a:ext>
              </a:extLst>
            </xdr:cNvPr>
            <xdr:cNvPicPr>
              <a:picLocks noRot="1" noChangeAspect="1" noEditPoints="1" noChangeArrowheads="1" noChangeShapeType="1"/>
            </xdr:cNvPicPr>
          </xdr:nvPicPr>
          <xdr:blipFill>
            <a:blip xmlns:r="http://schemas.openxmlformats.org/officeDocument/2006/relationships" r:embed="rId6"/>
            <a:stretch>
              <a:fillRect/>
            </a:stretch>
          </xdr:blipFill>
          <xdr:spPr>
            <a:xfrm>
              <a:off x="5680455" y="3298705"/>
              <a:ext cx="3478376" cy="126521"/>
            </a:xfrm>
            <a:prstGeom prst="rect">
              <a:avLst/>
            </a:prstGeom>
          </xdr:spPr>
        </xdr:pic>
      </mc:Fallback>
    </mc:AlternateContent>
    <xdr:clientData/>
  </xdr:twoCellAnchor>
  <xdr:twoCellAnchor>
    <xdr:from>
      <xdr:col>9</xdr:col>
      <xdr:colOff>76200</xdr:colOff>
      <xdr:row>10</xdr:row>
      <xdr:rowOff>133350</xdr:rowOff>
    </xdr:from>
    <xdr:to>
      <xdr:col>14</xdr:col>
      <xdr:colOff>561975</xdr:colOff>
      <xdr:row>14</xdr:row>
      <xdr:rowOff>104775</xdr:rowOff>
    </xdr:to>
    <mc:AlternateContent xmlns:mc="http://schemas.openxmlformats.org/markup-compatibility/2006">
      <mc:Choice xmlns:xdr14="http://schemas.microsoft.com/office/excel/2010/spreadsheetDrawing" Requires="xdr14">
        <xdr:contentPart xmlns:r="http://schemas.openxmlformats.org/officeDocument/2006/relationships" r:id="rId7">
          <xdr14:nvContentPartPr>
            <xdr14:cNvPr id="6" name="Ink 35">
              <a:extLst>
                <a:ext uri="{FF2B5EF4-FFF2-40B4-BE49-F238E27FC236}">
                  <a16:creationId xmlns:a16="http://schemas.microsoft.com/office/drawing/2014/main" id="{04A0B097-056A-4C7D-9A0E-23CC30DC1AC2}"/>
                </a:ext>
              </a:extLst>
            </xdr14:cNvPr>
            <xdr14:cNvContentPartPr>
              <a14:cpLocks xmlns:a14="http://schemas.microsoft.com/office/drawing/2010/main" noRot="1" noChangeAspect="1" noEditPoints="1" noChangeArrowheads="1" noChangeShapeType="1"/>
            </xdr14:cNvContentPartPr>
          </xdr14:nvContentPartPr>
          <xdr14:nvPr macro=""/>
          <xdr14:xfrm>
            <a:off x="5753100" y="2495550"/>
            <a:ext cx="3533775" cy="895350"/>
          </xdr14:xfrm>
        </xdr:contentPart>
      </mc:Choice>
      <mc:Fallback>
        <xdr:pic>
          <xdr:nvPicPr>
            <xdr:cNvPr id="6" name="Ink 35">
              <a:extLst>
                <a:ext uri="{FF2B5EF4-FFF2-40B4-BE49-F238E27FC236}">
                  <a16:creationId xmlns:a16="http://schemas.microsoft.com/office/drawing/2014/main" id="{04A0B097-056A-4C7D-9A0E-23CC30DC1AC2}"/>
                </a:ext>
              </a:extLst>
            </xdr:cNvPr>
            <xdr:cNvPicPr>
              <a:picLocks noRot="1" noChangeAspect="1" noEditPoints="1" noChangeArrowheads="1" noChangeShapeType="1"/>
            </xdr:cNvPicPr>
          </xdr:nvPicPr>
          <xdr:blipFill>
            <a:blip xmlns:r="http://schemas.openxmlformats.org/officeDocument/2006/relationships" r:embed="rId8"/>
            <a:stretch>
              <a:fillRect/>
            </a:stretch>
          </xdr:blipFill>
          <xdr:spPr>
            <a:xfrm>
              <a:off x="5747121" y="2488457"/>
              <a:ext cx="3545068" cy="908749"/>
            </a:xfrm>
            <a:prstGeom prst="rect">
              <a:avLst/>
            </a:prstGeom>
          </xdr:spPr>
        </xdr:pic>
      </mc:Fallback>
    </mc:AlternateContent>
    <xdr:clientData/>
  </xdr:twoCellAnchor>
  <xdr:twoCellAnchor>
    <xdr:from>
      <xdr:col>9</xdr:col>
      <xdr:colOff>353205</xdr:colOff>
      <xdr:row>8</xdr:row>
      <xdr:rowOff>230364</xdr:rowOff>
    </xdr:from>
    <xdr:to>
      <xdr:col>9</xdr:col>
      <xdr:colOff>478845</xdr:colOff>
      <xdr:row>9</xdr:row>
      <xdr:rowOff>140308</xdr:rowOff>
    </xdr:to>
    <mc:AlternateContent xmlns:mc="http://schemas.openxmlformats.org/markup-compatibility/2006">
      <mc:Choice xmlns:xdr14="http://schemas.microsoft.com/office/excel/2010/spreadsheetDrawing" Requires="xdr14">
        <xdr:contentPart xmlns:r="http://schemas.openxmlformats.org/officeDocument/2006/relationships" r:id="rId9">
          <xdr14:nvContentPartPr>
            <xdr14:cNvPr id="11" name="Ink 10">
              <a:extLst>
                <a:ext uri="{FF2B5EF4-FFF2-40B4-BE49-F238E27FC236}">
                  <a16:creationId xmlns:a16="http://schemas.microsoft.com/office/drawing/2014/main" id="{67BDED11-A74A-4003-B683-DE2E5D0EF719}"/>
                </a:ext>
              </a:extLst>
            </xdr14:cNvPr>
            <xdr14:cNvContentPartPr/>
          </xdr14:nvContentPartPr>
          <xdr14:nvPr macro=""/>
          <xdr14:xfrm>
            <a:off x="6047038" y="2188281"/>
            <a:ext cx="125640" cy="153360"/>
          </xdr14:xfrm>
        </xdr:contentPart>
      </mc:Choice>
      <mc:Fallback>
        <xdr:pic>
          <xdr:nvPicPr>
            <xdr:cNvPr id="11" name="Ink 10">
              <a:extLst>
                <a:ext uri="{FF2B5EF4-FFF2-40B4-BE49-F238E27FC236}">
                  <a16:creationId xmlns:a16="http://schemas.microsoft.com/office/drawing/2014/main" id="{67BDED11-A74A-4003-B683-DE2E5D0EF719}"/>
                </a:ext>
              </a:extLst>
            </xdr:cNvPr>
            <xdr:cNvPicPr/>
          </xdr:nvPicPr>
          <xdr:blipFill>
            <a:blip xmlns:r="http://schemas.openxmlformats.org/officeDocument/2006/relationships" r:embed="rId10"/>
            <a:stretch>
              <a:fillRect/>
            </a:stretch>
          </xdr:blipFill>
          <xdr:spPr>
            <a:xfrm>
              <a:off x="6038758" y="2180001"/>
              <a:ext cx="142200" cy="169920"/>
            </a:xfrm>
            <a:prstGeom prst="rect">
              <a:avLst/>
            </a:prstGeom>
          </xdr:spPr>
        </xdr:pic>
      </mc:Fallback>
    </mc:AlternateContent>
    <xdr:clientData/>
  </xdr:twoCellAnchor>
  <xdr:twoCellAnchor>
    <xdr:from>
      <xdr:col>11</xdr:col>
      <xdr:colOff>79095</xdr:colOff>
      <xdr:row>8</xdr:row>
      <xdr:rowOff>61920</xdr:rowOff>
    </xdr:from>
    <xdr:to>
      <xdr:col>12</xdr:col>
      <xdr:colOff>4095</xdr:colOff>
      <xdr:row>8</xdr:row>
      <xdr:rowOff>201600</xdr:rowOff>
    </xdr:to>
    <mc:AlternateContent xmlns:mc="http://schemas.openxmlformats.org/markup-compatibility/2006">
      <mc:Choice xmlns:xdr14="http://schemas.microsoft.com/office/excel/2010/spreadsheetDrawing" Requires="xdr14">
        <xdr:contentPart xmlns:r="http://schemas.openxmlformats.org/officeDocument/2006/relationships" r:id="rId11">
          <xdr14:nvContentPartPr>
            <xdr14:cNvPr id="18" name="Ink 17">
              <a:extLst>
                <a:ext uri="{FF2B5EF4-FFF2-40B4-BE49-F238E27FC236}">
                  <a16:creationId xmlns:a16="http://schemas.microsoft.com/office/drawing/2014/main" id="{6451D434-47F4-45E2-9163-3D19882ADCFE}"/>
                </a:ext>
              </a:extLst>
            </xdr14:cNvPr>
            <xdr14:cNvContentPartPr/>
          </xdr14:nvContentPartPr>
          <xdr14:nvPr macro=""/>
          <xdr14:xfrm>
            <a:off x="6975195" y="1985970"/>
            <a:ext cx="534600" cy="139680"/>
          </xdr14:xfrm>
        </xdr:contentPart>
      </mc:Choice>
      <mc:Fallback>
        <xdr:pic>
          <xdr:nvPicPr>
            <xdr:cNvPr id="18" name="Ink 17">
              <a:extLst>
                <a:ext uri="{FF2B5EF4-FFF2-40B4-BE49-F238E27FC236}">
                  <a16:creationId xmlns:a16="http://schemas.microsoft.com/office/drawing/2014/main" id="{6451D434-47F4-45E2-9163-3D19882ADCFE}"/>
                </a:ext>
              </a:extLst>
            </xdr:cNvPr>
            <xdr:cNvPicPr/>
          </xdr:nvPicPr>
          <xdr:blipFill>
            <a:blip xmlns:r="http://schemas.openxmlformats.org/officeDocument/2006/relationships" r:embed="rId12"/>
            <a:stretch>
              <a:fillRect/>
            </a:stretch>
          </xdr:blipFill>
          <xdr:spPr>
            <a:xfrm>
              <a:off x="6966981" y="1977690"/>
              <a:ext cx="551027" cy="156240"/>
            </a:xfrm>
            <a:prstGeom prst="rect">
              <a:avLst/>
            </a:prstGeom>
          </xdr:spPr>
        </xdr:pic>
      </mc:Fallback>
    </mc:AlternateContent>
    <xdr:clientData/>
  </xdr:twoCellAnchor>
  <xdr:twoCellAnchor>
    <xdr:from>
      <xdr:col>9</xdr:col>
      <xdr:colOff>359833</xdr:colOff>
      <xdr:row>8</xdr:row>
      <xdr:rowOff>195121</xdr:rowOff>
    </xdr:from>
    <xdr:to>
      <xdr:col>13</xdr:col>
      <xdr:colOff>398534</xdr:colOff>
      <xdr:row>9</xdr:row>
      <xdr:rowOff>74085</xdr:rowOff>
    </xdr:to>
    <mc:AlternateContent xmlns:mc="http://schemas.openxmlformats.org/markup-compatibility/2006">
      <mc:Choice xmlns:xdr14="http://schemas.microsoft.com/office/excel/2010/spreadsheetDrawing" Requires="xdr14">
        <xdr:contentPart xmlns:r="http://schemas.openxmlformats.org/officeDocument/2006/relationships" r:id="rId13">
          <xdr14:nvContentPartPr>
            <xdr14:cNvPr id="19" name="Ink 18">
              <a:extLst>
                <a:ext uri="{FF2B5EF4-FFF2-40B4-BE49-F238E27FC236}">
                  <a16:creationId xmlns:a16="http://schemas.microsoft.com/office/drawing/2014/main" id="{CCF5921E-71E6-499A-A5E3-7377F2A73364}"/>
                </a:ext>
              </a:extLst>
            </xdr14:cNvPr>
            <xdr14:cNvContentPartPr/>
          </xdr14:nvContentPartPr>
          <xdr14:nvPr macro=""/>
          <xdr14:xfrm>
            <a:off x="6053666" y="2153038"/>
            <a:ext cx="2494035" cy="122380"/>
          </xdr14:xfrm>
        </xdr:contentPart>
      </mc:Choice>
      <mc:Fallback>
        <xdr:pic>
          <xdr:nvPicPr>
            <xdr:cNvPr id="19" name="Ink 18">
              <a:extLst>
                <a:ext uri="{FF2B5EF4-FFF2-40B4-BE49-F238E27FC236}">
                  <a16:creationId xmlns:a16="http://schemas.microsoft.com/office/drawing/2014/main" id="{CCF5921E-71E6-499A-A5E3-7377F2A73364}"/>
                </a:ext>
              </a:extLst>
            </xdr:cNvPr>
            <xdr:cNvPicPr/>
          </xdr:nvPicPr>
          <xdr:blipFill>
            <a:blip xmlns:r="http://schemas.openxmlformats.org/officeDocument/2006/relationships" r:embed="rId14"/>
            <a:stretch>
              <a:fillRect/>
            </a:stretch>
          </xdr:blipFill>
          <xdr:spPr>
            <a:xfrm>
              <a:off x="6045625" y="2144759"/>
              <a:ext cx="2510117" cy="138937"/>
            </a:xfrm>
            <a:prstGeom prst="rect">
              <a:avLst/>
            </a:prstGeom>
          </xdr:spPr>
        </xdr:pic>
      </mc:Fallback>
    </mc:AlternateContent>
    <xdr:clientData/>
  </xdr:twoCellAnchor>
  <xdr:twoCellAnchor>
    <xdr:from>
      <xdr:col>13</xdr:col>
      <xdr:colOff>597360</xdr:colOff>
      <xdr:row>9</xdr:row>
      <xdr:rowOff>142875</xdr:rowOff>
    </xdr:from>
    <xdr:to>
      <xdr:col>14</xdr:col>
      <xdr:colOff>518460</xdr:colOff>
      <xdr:row>11</xdr:row>
      <xdr:rowOff>130470</xdr:rowOff>
    </xdr:to>
    <mc:AlternateContent xmlns:mc="http://schemas.openxmlformats.org/markup-compatibility/2006">
      <mc:Choice xmlns:xdr14="http://schemas.microsoft.com/office/excel/2010/spreadsheetDrawing" Requires="xdr14">
        <xdr:contentPart xmlns:r="http://schemas.openxmlformats.org/officeDocument/2006/relationships" r:id="rId15">
          <xdr14:nvContentPartPr>
            <xdr14:cNvPr id="20" name="Ink 19">
              <a:extLst>
                <a:ext uri="{FF2B5EF4-FFF2-40B4-BE49-F238E27FC236}">
                  <a16:creationId xmlns:a16="http://schemas.microsoft.com/office/drawing/2014/main" id="{54D7CFB4-2913-4BA4-881B-531157E544E9}"/>
                </a:ext>
              </a:extLst>
            </xdr14:cNvPr>
            <xdr14:cNvContentPartPr/>
          </xdr14:nvContentPartPr>
          <xdr14:nvPr macro=""/>
          <xdr14:xfrm>
            <a:off x="8712660" y="2305050"/>
            <a:ext cx="530700" cy="425745"/>
          </xdr14:xfrm>
        </xdr:contentPart>
      </mc:Choice>
      <mc:Fallback>
        <xdr:pic>
          <xdr:nvPicPr>
            <xdr:cNvPr id="20" name="Ink 19">
              <a:extLst>
                <a:ext uri="{FF2B5EF4-FFF2-40B4-BE49-F238E27FC236}">
                  <a16:creationId xmlns:a16="http://schemas.microsoft.com/office/drawing/2014/main" id="{54D7CFB4-2913-4BA4-881B-531157E544E9}"/>
                </a:ext>
              </a:extLst>
            </xdr:cNvPr>
            <xdr:cNvPicPr/>
          </xdr:nvPicPr>
          <xdr:blipFill>
            <a:blip xmlns:r="http://schemas.openxmlformats.org/officeDocument/2006/relationships" r:embed="rId16"/>
            <a:stretch>
              <a:fillRect/>
            </a:stretch>
          </xdr:blipFill>
          <xdr:spPr>
            <a:xfrm>
              <a:off x="8707987" y="2299218"/>
              <a:ext cx="539528" cy="436761"/>
            </a:xfrm>
            <a:prstGeom prst="rect">
              <a:avLst/>
            </a:prstGeom>
          </xdr:spPr>
        </xdr:pic>
      </mc:Fallback>
    </mc:AlternateContent>
    <xdr:clientData/>
  </xdr:twoCellAnchor>
  <xdr:twoCellAnchor>
    <xdr:from>
      <xdr:col>13</xdr:col>
      <xdr:colOff>512760</xdr:colOff>
      <xdr:row>10</xdr:row>
      <xdr:rowOff>130650</xdr:rowOff>
    </xdr:from>
    <xdr:to>
      <xdr:col>15</xdr:col>
      <xdr:colOff>12450</xdr:colOff>
      <xdr:row>14</xdr:row>
      <xdr:rowOff>88350</xdr:rowOff>
    </xdr:to>
    <mc:AlternateContent xmlns:mc="http://schemas.openxmlformats.org/markup-compatibility/2006">
      <mc:Choice xmlns:xdr14="http://schemas.microsoft.com/office/excel/2010/spreadsheetDrawing" Requires="xdr14">
        <xdr:contentPart xmlns:r="http://schemas.openxmlformats.org/officeDocument/2006/relationships" r:id="rId17">
          <xdr14:nvContentPartPr>
            <xdr14:cNvPr id="21" name="Ink 20">
              <a:extLst>
                <a:ext uri="{FF2B5EF4-FFF2-40B4-BE49-F238E27FC236}">
                  <a16:creationId xmlns:a16="http://schemas.microsoft.com/office/drawing/2014/main" id="{09F120BA-0D3F-42FA-B0F6-5211761E24A7}"/>
                </a:ext>
              </a:extLst>
            </xdr14:cNvPr>
            <xdr14:cNvContentPartPr/>
          </xdr14:nvContentPartPr>
          <xdr14:nvPr macro=""/>
          <xdr14:xfrm>
            <a:off x="8628060" y="2492850"/>
            <a:ext cx="718890" cy="881625"/>
          </xdr14:xfrm>
        </xdr:contentPart>
      </mc:Choice>
      <mc:Fallback>
        <xdr:pic>
          <xdr:nvPicPr>
            <xdr:cNvPr id="21" name="Ink 20">
              <a:extLst>
                <a:ext uri="{FF2B5EF4-FFF2-40B4-BE49-F238E27FC236}">
                  <a16:creationId xmlns:a16="http://schemas.microsoft.com/office/drawing/2014/main" id="{09F120BA-0D3F-42FA-B0F6-5211761E24A7}"/>
                </a:ext>
              </a:extLst>
            </xdr:cNvPr>
            <xdr:cNvPicPr/>
          </xdr:nvPicPr>
          <xdr:blipFill>
            <a:blip xmlns:r="http://schemas.openxmlformats.org/officeDocument/2006/relationships" r:embed="rId18"/>
            <a:stretch>
              <a:fillRect/>
            </a:stretch>
          </xdr:blipFill>
          <xdr:spPr>
            <a:xfrm>
              <a:off x="8623043" y="2485746"/>
              <a:ext cx="728367" cy="895043"/>
            </a:xfrm>
            <a:prstGeom prst="rect">
              <a:avLst/>
            </a:prstGeom>
          </xdr:spPr>
        </xdr:pic>
      </mc:Fallback>
    </mc:AlternateContent>
    <xdr:clientData/>
  </xdr:twoCellAnchor>
  <xdr:twoCellAnchor>
    <xdr:from>
      <xdr:col>11</xdr:col>
      <xdr:colOff>40217</xdr:colOff>
      <xdr:row>16</xdr:row>
      <xdr:rowOff>192706</xdr:rowOff>
    </xdr:from>
    <xdr:to>
      <xdr:col>11</xdr:col>
      <xdr:colOff>530460</xdr:colOff>
      <xdr:row>18</xdr:row>
      <xdr:rowOff>116406</xdr:rowOff>
    </xdr:to>
    <mc:AlternateContent xmlns:mc="http://schemas.openxmlformats.org/markup-compatibility/2006">
      <mc:Choice xmlns:xdr14="http://schemas.microsoft.com/office/excel/2010/spreadsheetDrawing" Requires="xdr14">
        <xdr:contentPart xmlns:r="http://schemas.openxmlformats.org/officeDocument/2006/relationships" r:id="rId19">
          <xdr14:nvContentPartPr>
            <xdr14:cNvPr id="23" name="Ink 22">
              <a:extLst>
                <a:ext uri="{FF2B5EF4-FFF2-40B4-BE49-F238E27FC236}">
                  <a16:creationId xmlns:a16="http://schemas.microsoft.com/office/drawing/2014/main" id="{FDD22CB3-CF44-475E-B836-5F4BF10A4482}"/>
                </a:ext>
              </a:extLst>
            </xdr14:cNvPr>
            <xdr14:cNvContentPartPr/>
          </xdr14:nvContentPartPr>
          <xdr14:nvPr macro=""/>
          <xdr14:xfrm>
            <a:off x="7035800" y="3886289"/>
            <a:ext cx="490243" cy="357617"/>
          </xdr14:xfrm>
        </xdr:contentPart>
      </mc:Choice>
      <mc:Fallback>
        <xdr:pic>
          <xdr:nvPicPr>
            <xdr:cNvPr id="23" name="Ink 22">
              <a:extLst>
                <a:ext uri="{FF2B5EF4-FFF2-40B4-BE49-F238E27FC236}">
                  <a16:creationId xmlns:a16="http://schemas.microsoft.com/office/drawing/2014/main" id="{FDD22CB3-CF44-475E-B836-5F4BF10A4482}"/>
                </a:ext>
              </a:extLst>
            </xdr:cNvPr>
            <xdr:cNvPicPr/>
          </xdr:nvPicPr>
          <xdr:blipFill>
            <a:blip xmlns:r="http://schemas.openxmlformats.org/officeDocument/2006/relationships" r:embed="rId20"/>
            <a:stretch>
              <a:fillRect/>
            </a:stretch>
          </xdr:blipFill>
          <xdr:spPr>
            <a:xfrm>
              <a:off x="7029331" y="3880345"/>
              <a:ext cx="502463" cy="368844"/>
            </a:xfrm>
            <a:prstGeom prst="rect">
              <a:avLst/>
            </a:prstGeom>
          </xdr:spPr>
        </xdr:pic>
      </mc:Fallback>
    </mc:AlternateContent>
    <xdr:clientData/>
  </xdr:twoCellAnchor>
  <xdr:twoCellAnchor>
    <xdr:from>
      <xdr:col>13</xdr:col>
      <xdr:colOff>316455</xdr:colOff>
      <xdr:row>8</xdr:row>
      <xdr:rowOff>190080</xdr:rowOff>
    </xdr:from>
    <xdr:to>
      <xdr:col>13</xdr:col>
      <xdr:colOff>503295</xdr:colOff>
      <xdr:row>8</xdr:row>
      <xdr:rowOff>199440</xdr:rowOff>
    </xdr:to>
    <mc:AlternateContent xmlns:mc="http://schemas.openxmlformats.org/markup-compatibility/2006">
      <mc:Choice xmlns:xdr14="http://schemas.microsoft.com/office/excel/2010/spreadsheetDrawing" Requires="xdr14">
        <xdr:contentPart xmlns:r="http://schemas.openxmlformats.org/officeDocument/2006/relationships" r:id="rId21">
          <xdr14:nvContentPartPr>
            <xdr14:cNvPr id="25" name="Ink 24">
              <a:extLst>
                <a:ext uri="{FF2B5EF4-FFF2-40B4-BE49-F238E27FC236}">
                  <a16:creationId xmlns:a16="http://schemas.microsoft.com/office/drawing/2014/main" id="{E1C29921-BF12-4839-AA24-ADB7359ED67E}"/>
                </a:ext>
              </a:extLst>
            </xdr14:cNvPr>
            <xdr14:cNvContentPartPr/>
          </xdr14:nvContentPartPr>
          <xdr14:nvPr macro=""/>
          <xdr14:xfrm>
            <a:off x="8431755" y="2114130"/>
            <a:ext cx="186840" cy="9360"/>
          </xdr14:xfrm>
        </xdr:contentPart>
      </mc:Choice>
      <mc:Fallback>
        <xdr:pic>
          <xdr:nvPicPr>
            <xdr:cNvPr id="25" name="Ink 24">
              <a:extLst>
                <a:ext uri="{FF2B5EF4-FFF2-40B4-BE49-F238E27FC236}">
                  <a16:creationId xmlns:a16="http://schemas.microsoft.com/office/drawing/2014/main" id="{E1C29921-BF12-4839-AA24-ADB7359ED67E}"/>
                </a:ext>
              </a:extLst>
            </xdr:cNvPr>
            <xdr:cNvPicPr/>
          </xdr:nvPicPr>
          <xdr:blipFill>
            <a:blip xmlns:r="http://schemas.openxmlformats.org/officeDocument/2006/relationships" r:embed="rId22"/>
            <a:stretch>
              <a:fillRect/>
            </a:stretch>
          </xdr:blipFill>
          <xdr:spPr>
            <a:xfrm>
              <a:off x="8423475" y="2105850"/>
              <a:ext cx="203400" cy="25920"/>
            </a:xfrm>
            <a:prstGeom prst="rect">
              <a:avLst/>
            </a:prstGeom>
          </xdr:spPr>
        </xdr:pic>
      </mc:Fallback>
    </mc:AlternateContent>
    <xdr:clientData/>
  </xdr:twoCellAnchor>
  <mc:AlternateContent xmlns:mc="http://schemas.openxmlformats.org/markup-compatibility/2006">
    <mc:Choice xmlns:a14="http://schemas.microsoft.com/office/drawing/2010/main" Requires="a14">
      <xdr:twoCellAnchor editAs="oneCell">
        <xdr:from>
          <xdr:col>1</xdr:col>
          <xdr:colOff>341842</xdr:colOff>
          <xdr:row>11</xdr:row>
          <xdr:rowOff>180975</xdr:rowOff>
        </xdr:from>
        <xdr:to>
          <xdr:col>2</xdr:col>
          <xdr:colOff>423333</xdr:colOff>
          <xdr:row>13</xdr:row>
          <xdr:rowOff>21167</xdr:rowOff>
        </xdr:to>
        <xdr:sp macro="" textlink="">
          <xdr:nvSpPr>
            <xdr:cNvPr id="15320" name="Picture 2" hidden="1">
              <a:extLst>
                <a:ext uri="{63B3BB69-23CF-44E3-9099-C40C66FF867C}">
                  <a14:compatExt spid="_x0000_s15320"/>
                </a:ext>
                <a:ext uri="{FF2B5EF4-FFF2-40B4-BE49-F238E27FC236}">
                  <a16:creationId xmlns:a16="http://schemas.microsoft.com/office/drawing/2014/main" id="{07A4954C-1B47-4FD4-8428-8A7797F31622}"/>
                </a:ext>
              </a:extLst>
            </xdr:cNvPr>
            <xdr:cNvSpPr/>
          </xdr:nvSpPr>
          <xdr:spPr bwMode="auto">
            <a:xfrm>
              <a:off x="0" y="0"/>
              <a:ext cx="0" cy="0"/>
            </a:xfrm>
            <a:prstGeom prst="rect">
              <a:avLst/>
            </a:prstGeom>
            <a:solidFill>
              <a:srgbClr val="FFFFFF" mc:Ignorable="a14" a14:legacySpreadsheetColorIndex="65"/>
            </a:solidFill>
            <a:ln w="3175" cap="flat" cmpd="sng">
              <a:solidFill>
                <a:srgbClr val="FFFFFF" mc:Ignorable="a14" a14:legacySpreadsheetColorIndex="9"/>
              </a:solidFill>
              <a:prstDash val="solid"/>
              <a:miter lim="800000"/>
              <a:headEnd/>
              <a:tailEnd/>
            </a:ln>
          </xdr:spPr>
        </xdr:sp>
        <xdr:clientData/>
      </xdr:twoCellAnchor>
    </mc:Choice>
    <mc:Fallback/>
  </mc:AlternateContent>
  <xdr:twoCellAnchor>
    <xdr:from>
      <xdr:col>10</xdr:col>
      <xdr:colOff>190500</xdr:colOff>
      <xdr:row>12</xdr:row>
      <xdr:rowOff>148167</xdr:rowOff>
    </xdr:from>
    <xdr:to>
      <xdr:col>13</xdr:col>
      <xdr:colOff>518583</xdr:colOff>
      <xdr:row>12</xdr:row>
      <xdr:rowOff>190500</xdr:rowOff>
    </xdr:to>
    <xdr:cxnSp macro="">
      <xdr:nvCxnSpPr>
        <xdr:cNvPr id="9" name="Straight Arrow Connector 8">
          <a:extLst>
            <a:ext uri="{FF2B5EF4-FFF2-40B4-BE49-F238E27FC236}">
              <a16:creationId xmlns:a16="http://schemas.microsoft.com/office/drawing/2014/main" id="{E9146993-2956-4088-B42F-526C26BDABE1}"/>
            </a:ext>
          </a:extLst>
        </xdr:cNvPr>
        <xdr:cNvCxnSpPr/>
      </xdr:nvCxnSpPr>
      <xdr:spPr>
        <a:xfrm flipV="1">
          <a:off x="6498167" y="3037417"/>
          <a:ext cx="2243666" cy="42333"/>
        </a:xfrm>
        <a:prstGeom prst="straightConnector1">
          <a:avLst/>
        </a:prstGeom>
        <a:ln w="15875">
          <a:solidFill>
            <a:srgbClr val="FF0000"/>
          </a:solidFill>
          <a:prstDash val="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342855</xdr:colOff>
      <xdr:row>13</xdr:row>
      <xdr:rowOff>84630</xdr:rowOff>
    </xdr:from>
    <xdr:to>
      <xdr:col>10</xdr:col>
      <xdr:colOff>155981</xdr:colOff>
      <xdr:row>16</xdr:row>
      <xdr:rowOff>22820</xdr:rowOff>
    </xdr:to>
    <mc:AlternateContent xmlns:mc="http://schemas.openxmlformats.org/markup-compatibility/2006">
      <mc:Choice xmlns:xdr14="http://schemas.microsoft.com/office/excel/2010/spreadsheetDrawing" Requires="xdr14">
        <xdr:contentPart xmlns:r="http://schemas.openxmlformats.org/officeDocument/2006/relationships" r:id="rId23">
          <xdr14:nvContentPartPr>
            <xdr14:cNvPr id="33" name="Ink 32">
              <a:extLst>
                <a:ext uri="{FF2B5EF4-FFF2-40B4-BE49-F238E27FC236}">
                  <a16:creationId xmlns:a16="http://schemas.microsoft.com/office/drawing/2014/main" id="{6E501784-EC75-4DDC-83CD-72E738ED3B8A}"/>
                </a:ext>
              </a:extLst>
            </xdr14:cNvPr>
            <xdr14:cNvContentPartPr/>
          </xdr14:nvContentPartPr>
          <xdr14:nvPr macro=""/>
          <xdr14:xfrm>
            <a:off x="6036688" y="3174963"/>
            <a:ext cx="426960" cy="541440"/>
          </xdr14:xfrm>
        </xdr:contentPart>
      </mc:Choice>
      <mc:Fallback>
        <xdr:pic>
          <xdr:nvPicPr>
            <xdr:cNvPr id="33" name="Ink 32">
              <a:extLst>
                <a:ext uri="{FF2B5EF4-FFF2-40B4-BE49-F238E27FC236}">
                  <a16:creationId xmlns:a16="http://schemas.microsoft.com/office/drawing/2014/main" id="{6E501784-EC75-4DDC-83CD-72E738ED3B8A}"/>
                </a:ext>
              </a:extLst>
            </xdr:cNvPr>
            <xdr:cNvPicPr/>
          </xdr:nvPicPr>
          <xdr:blipFill>
            <a:blip xmlns:r="http://schemas.openxmlformats.org/officeDocument/2006/relationships" r:embed="rId24"/>
            <a:stretch>
              <a:fillRect/>
            </a:stretch>
          </xdr:blipFill>
          <xdr:spPr>
            <a:xfrm>
              <a:off x="6028408" y="3166683"/>
              <a:ext cx="443520" cy="558000"/>
            </a:xfrm>
            <a:prstGeom prst="rect">
              <a:avLst/>
            </a:prstGeom>
          </xdr:spPr>
        </xdr:pic>
      </mc:Fallback>
    </mc:AlternateContent>
    <xdr:clientData/>
  </xdr:twoCellAnchor>
  <xdr:twoCellAnchor>
    <xdr:from>
      <xdr:col>10</xdr:col>
      <xdr:colOff>391421</xdr:colOff>
      <xdr:row>14</xdr:row>
      <xdr:rowOff>105866</xdr:rowOff>
    </xdr:from>
    <xdr:to>
      <xdr:col>12</xdr:col>
      <xdr:colOff>95511</xdr:colOff>
      <xdr:row>16</xdr:row>
      <xdr:rowOff>222460</xdr:rowOff>
    </xdr:to>
    <mc:AlternateContent xmlns:mc="http://schemas.openxmlformats.org/markup-compatibility/2006">
      <mc:Choice xmlns:xdr14="http://schemas.microsoft.com/office/excel/2010/spreadsheetDrawing" Requires="xdr14">
        <xdr:contentPart xmlns:r="http://schemas.openxmlformats.org/officeDocument/2006/relationships" r:id="rId25">
          <xdr14:nvContentPartPr>
            <xdr14:cNvPr id="45" name="Ink 44">
              <a:extLst>
                <a:ext uri="{FF2B5EF4-FFF2-40B4-BE49-F238E27FC236}">
                  <a16:creationId xmlns:a16="http://schemas.microsoft.com/office/drawing/2014/main" id="{1DF1B73B-EB13-408D-9F47-F7E2DB632B6A}"/>
                </a:ext>
              </a:extLst>
            </xdr14:cNvPr>
            <xdr14:cNvContentPartPr/>
          </xdr14:nvContentPartPr>
          <xdr14:nvPr macro=""/>
          <xdr14:xfrm>
            <a:off x="6699088" y="3397283"/>
            <a:ext cx="1005840" cy="518760"/>
          </xdr14:xfrm>
        </xdr:contentPart>
      </mc:Choice>
      <mc:Fallback>
        <xdr:pic>
          <xdr:nvPicPr>
            <xdr:cNvPr id="45" name="Ink 44">
              <a:extLst>
                <a:ext uri="{FF2B5EF4-FFF2-40B4-BE49-F238E27FC236}">
                  <a16:creationId xmlns:a16="http://schemas.microsoft.com/office/drawing/2014/main" id="{1DF1B73B-EB13-408D-9F47-F7E2DB632B6A}"/>
                </a:ext>
              </a:extLst>
            </xdr:cNvPr>
            <xdr:cNvPicPr/>
          </xdr:nvPicPr>
          <xdr:blipFill>
            <a:blip xmlns:r="http://schemas.openxmlformats.org/officeDocument/2006/relationships" r:embed="rId26"/>
            <a:stretch>
              <a:fillRect/>
            </a:stretch>
          </xdr:blipFill>
          <xdr:spPr>
            <a:xfrm>
              <a:off x="6690088" y="3388283"/>
              <a:ext cx="1023480" cy="536400"/>
            </a:xfrm>
            <a:prstGeom prst="rect">
              <a:avLst/>
            </a:prstGeom>
          </xdr:spPr>
        </xdr:pic>
      </mc:Fallback>
    </mc:AlternateContent>
    <xdr:clientData/>
  </xdr:twoCellAnchor>
  <xdr:twoCellAnchor>
    <xdr:from>
      <xdr:col>9</xdr:col>
      <xdr:colOff>116055</xdr:colOff>
      <xdr:row>16</xdr:row>
      <xdr:rowOff>104900</xdr:rowOff>
    </xdr:from>
    <xdr:to>
      <xdr:col>9</xdr:col>
      <xdr:colOff>580815</xdr:colOff>
      <xdr:row>17</xdr:row>
      <xdr:rowOff>77986</xdr:rowOff>
    </xdr:to>
    <mc:AlternateContent xmlns:mc="http://schemas.openxmlformats.org/markup-compatibility/2006">
      <mc:Choice xmlns:xdr14="http://schemas.microsoft.com/office/excel/2010/spreadsheetDrawing" Requires="xdr14">
        <xdr:contentPart xmlns:r="http://schemas.openxmlformats.org/officeDocument/2006/relationships" r:id="rId27">
          <xdr14:nvContentPartPr>
            <xdr14:cNvPr id="46" name="Ink 45">
              <a:extLst>
                <a:ext uri="{FF2B5EF4-FFF2-40B4-BE49-F238E27FC236}">
                  <a16:creationId xmlns:a16="http://schemas.microsoft.com/office/drawing/2014/main" id="{C45D27F9-1085-4A6D-AC5F-05E715242C8C}"/>
                </a:ext>
              </a:extLst>
            </xdr14:cNvPr>
            <xdr14:cNvContentPartPr/>
          </xdr14:nvContentPartPr>
          <xdr14:nvPr macro=""/>
          <xdr14:xfrm>
            <a:off x="5809888" y="3798483"/>
            <a:ext cx="464760" cy="205920"/>
          </xdr14:xfrm>
        </xdr:contentPart>
      </mc:Choice>
      <mc:Fallback>
        <xdr:pic>
          <xdr:nvPicPr>
            <xdr:cNvPr id="46" name="Ink 45">
              <a:extLst>
                <a:ext uri="{FF2B5EF4-FFF2-40B4-BE49-F238E27FC236}">
                  <a16:creationId xmlns:a16="http://schemas.microsoft.com/office/drawing/2014/main" id="{C45D27F9-1085-4A6D-AC5F-05E715242C8C}"/>
                </a:ext>
              </a:extLst>
            </xdr:cNvPr>
            <xdr:cNvPicPr/>
          </xdr:nvPicPr>
          <xdr:blipFill>
            <a:blip xmlns:r="http://schemas.openxmlformats.org/officeDocument/2006/relationships" r:embed="rId28"/>
            <a:stretch>
              <a:fillRect/>
            </a:stretch>
          </xdr:blipFill>
          <xdr:spPr>
            <a:xfrm>
              <a:off x="5801608" y="3790203"/>
              <a:ext cx="481320" cy="222480"/>
            </a:xfrm>
            <a:prstGeom prst="rect">
              <a:avLst/>
            </a:prstGeom>
          </xdr:spPr>
        </xdr:pic>
      </mc:Fallback>
    </mc:AlternateContent>
    <xdr:clientData/>
  </xdr:twoCellAnchor>
  <xdr:twoCellAnchor>
    <xdr:from>
      <xdr:col>9</xdr:col>
      <xdr:colOff>187695</xdr:colOff>
      <xdr:row>16</xdr:row>
      <xdr:rowOff>190780</xdr:rowOff>
    </xdr:from>
    <xdr:to>
      <xdr:col>15</xdr:col>
      <xdr:colOff>10777</xdr:colOff>
      <xdr:row>21</xdr:row>
      <xdr:rowOff>156730</xdr:rowOff>
    </xdr:to>
    <mc:AlternateContent xmlns:mc="http://schemas.openxmlformats.org/markup-compatibility/2006">
      <mc:Choice xmlns:xdr14="http://schemas.microsoft.com/office/excel/2010/spreadsheetDrawing" Requires="xdr14">
        <xdr:contentPart xmlns:r="http://schemas.openxmlformats.org/officeDocument/2006/relationships" r:id="rId29">
          <xdr14:nvContentPartPr>
            <xdr14:cNvPr id="53" name="Ink 52">
              <a:extLst>
                <a:ext uri="{FF2B5EF4-FFF2-40B4-BE49-F238E27FC236}">
                  <a16:creationId xmlns:a16="http://schemas.microsoft.com/office/drawing/2014/main" id="{F850B4CC-B395-4CA8-8631-27BAB956E4CB}"/>
                </a:ext>
              </a:extLst>
            </xdr14:cNvPr>
            <xdr14:cNvContentPartPr/>
          </xdr14:nvContentPartPr>
          <xdr14:nvPr macro=""/>
          <xdr14:xfrm>
            <a:off x="5881528" y="3884363"/>
            <a:ext cx="3781249" cy="950200"/>
          </xdr14:xfrm>
        </xdr:contentPart>
      </mc:Choice>
      <mc:Fallback>
        <xdr:pic>
          <xdr:nvPicPr>
            <xdr:cNvPr id="53" name="Ink 52">
              <a:extLst>
                <a:ext uri="{FF2B5EF4-FFF2-40B4-BE49-F238E27FC236}">
                  <a16:creationId xmlns:a16="http://schemas.microsoft.com/office/drawing/2014/main" id="{F850B4CC-B395-4CA8-8631-27BAB956E4CB}"/>
                </a:ext>
              </a:extLst>
            </xdr:cNvPr>
            <xdr:cNvPicPr/>
          </xdr:nvPicPr>
          <xdr:blipFill>
            <a:blip xmlns:r="http://schemas.openxmlformats.org/officeDocument/2006/relationships" r:embed="rId30"/>
            <a:stretch>
              <a:fillRect/>
            </a:stretch>
          </xdr:blipFill>
          <xdr:spPr>
            <a:xfrm>
              <a:off x="5872528" y="3875361"/>
              <a:ext cx="3798890" cy="967843"/>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1:48:17.218"/>
    </inkml:context>
    <inkml:brush xml:id="br0">
      <inkml:brushProperty name="width" value="0.03528" units="cm"/>
      <inkml:brushProperty name="height" value="0.03528" units="cm"/>
      <inkml:brushProperty name="color" value="#FF0000"/>
      <inkml:brushProperty name="fitToCurve" value="1"/>
      <inkml:brushProperty name="ignorePressure" value="1"/>
    </inkml:brush>
    <inkml:context xml:id="ctx1">
      <inkml:inkSource xml:id="inkSrc1">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43" units="1/in"/>
          <inkml:channelProperty channel="F" name="resolution" value="6.33226E-7" units="1/dev"/>
        </inkml:channelProperties>
      </inkml:inkSource>
      <inkml:timestamp xml:id="ts1" timeString="2011-10-13T01:45:07.617"/>
    </inkml:context>
    <inkml:brush xml:id="br1">
      <inkml:brushProperty name="width" value="0.04667" units="cm"/>
      <inkml:brushProperty name="height" value="0.04667" units="cm"/>
      <inkml:brushProperty name="color" value="#177D36"/>
    </inkml:brush>
  </inkml:definitions>
  <inkml:traceGroup>
    <inkml:annotationXML>
      <emma:emma xmlns:emma="http://www.w3.org/2003/04/emma" version="1.0">
        <emma:interpretation id="{74CA53FB-397F-442D-8B2C-CC308426A7ED}" emma:medium="tactile" emma:mode="ink">
          <msink:context xmlns:msink="http://schemas.microsoft.com/ink/2010/main" type="inkDrawing" rotatedBoundingBox="24620,4509 26693,7217 24741,8711 22668,6002" semanticType="enclosure" shapeName="Other">
            <msink:sourceLink direction="with" ref="{A0D320F3-F522-4578-AEAF-B087E84E8760}"/>
            <msink:destinationLink direction="with" ref="{999D749D-62B6-4C6F-B736-29BC0132EA4D}"/>
          </msink:context>
        </emma:interpretation>
      </emma:emma>
    </inkml:annotationXML>
    <inkml:trace contextRef="#ctx0" brushRef="#br0">480 1421 36,'0'0'25,"0"0"-5,0 0-2,20-7-4,-20 7-4,19-1-2,-4 2-2,-1-3-2,7 1 0,-4-1-2,7 0 0,1-2-1,5 3 0,0-2-1,8 1 0,-1-2 0,7 3 0,-8 0 0,11-1-1,-8 1 1,8-2-1,-8 1 1,4-1-1,-1 3 2,-1-3-2,-2 2 2,8 1-1,-7 1 0,1 1 1,2-2-1,-5 1 0,-4 0-1,2 3 1,5-4-1,-8 0 1,6 1-1,0-3 0,0 3 1,1-1-1,5 0 0,-5 0 1,1 1-1,7-4 0,-6 3 1,0-2-1,-42 2 2,90-1 0,-90 1 0,84-4 0,-84 4 0,77-3 0,-77 3 0,79-3 1,-79 3-3,68-7 1,-68 7 0,68-4 0,-68 4 0,53-3 0,-53 3 0,0 0-1,82-5 1,-82 5-1,0 0 1,66-3-1,-66 3 1,0 0 0,70-1-1,-70 1 1,0 0-1,0 0 1,68-2 0,-68 2 0,0 0 0,0 0 0,0 0-1,60-4 1,-60 4 0,0 0 0,0 0-1,0 0 1,65-6-1,-65 6 1,0 0 0,0 0-1,0 0 1,0 0 0,65-3-1,-65 3 1,0 0 0,0 0 0,0 0-1,0 0 1,0 0 0,58 0 0,-58 0 0,0 0 0,0 0-1,0 0 1,0 0 0,0 0 0,0 0 2,0 0-1,0 0 2,0 0-1,0 0 1,0 0 1,0 0-1,0 0 1,-30 48-1,30-48 0,0 0-1,0 0 2,-68 39-2,68-39-1,0 0 1,-60 33-1,60-33-1,0 0 1,0 0-1,-68 46 1,68-46-1,0 0 0,0 0 1,-60 39-1,60-39 1,0 0-1,0 0 1,0 0 0,0 0 0,0 0 0,0 0-1,0 0 1,0 0-1,0 0-1,0 0 1,77-58-1,-77 58 0,0 0 0,70-37 0,-70 37 0,0 0 0,0 0 0,69-32 0,-69 32 0,0 0 0,0 0 1,0 0-1,0 0 1,0 0 0,0 0 0,36-47 0,-36 47 0,0 0 1,0 0-1,0 0 0,0 0 1,0 0-1,0 0 1,0 0-2,56-48 1,-56 48 0,0 0 1,0 0-2,0 0 2,0 0 0,0 0 0,-40-47 0,40 47 0,0 0 1,-85-26-1,85 26 1,-75-20-2,75 20 1,-78-18 0,78 18 0,-69-14-1,69 14 0,0 0 0,-77-9 0,77 9 0,0 0-1,0 0-2,0 0-2,-62 4-4,62-4-17,0 0-9,0 0 1,0 0 0</inkml:trace>
    <inkml:trace contextRef="#ctx1" brushRef="#br1">484 619 2,'0'0'7,"0"0"-1,0 0-1,0 0 0,0 0-1,0 0 0,0 0 0,0 0 0,0 0 1,0 0 1,0 0 1,0 0-1,0 0 1,0 0-1,0 0 1,0 0-2,0 0-2,0 0-1,0 0 0,0 0 0,0 0 0,0 0-1,0 0 1,-10-9 1,10 9-1,0 0 1,0 0 0,-8-15 0,8 15-1,-2-11 1,2 11 0,-4-15-1,4 15 0,0-18 0,0 18 0,-4-18 0,4 18 0,-2-20 0,2 10 0,-3-2 0,4 2 0,-3-6 0,3 2-1,-3-1 1,4 0-1,-4-1 0,2 2-1,-5-3 1,1 3-1,-2-2 1,-1 3 0,-1-1 1,1 1-1,0-4 0,2 5 0,0-3 0,2 1 0,2-2-1,-5 1 1,4-1-1,0-3 0,1 1 1,-1-1-1,4-2 0,-2-2 0,1 2-1,1-1 1,2-1 0,0 4-1,0 1 1,0-2 0,-2 4 0,2 0 0,-5 0 1,2 0-1,-6 1 1,5-1-1,-3-1 0,3-1 1,-3 2-1,5-3 1,-3 0-1,5 3 1,-4-4-1,5 1 2,-4 0-2,1 2 0,-2-3 1,0 2-1,-1-1 0,0-2 0,2 3 0,-6-2 1,4-3-1,-4 3 0,4-3 1,-6 1-1,6 1 0,-5 0 0,1 2 0,-2-1 0,2 2 1,0 1 0,2 2-2,-1 2 1,-1 1 0,5 1 0,-5-1-1,6 0 1,-2 0-1,1 0 0,-1-4 1,1 1 1,-3-2-1,1 0 0,-2-2 1,0 1-1,-2 2 0,2-1 0,-2 1 0,1-1 0,2 0 0,-2-2 0,3 0 1,-2 3-1,3-4 0,-3 0 0,4 2 0,-4-3 0,1 5 0,0 2 0,2 1 0,-2-3-1,1 2 2,-1 0-1,0 2 0,-1 0 0,1-3 0,1 0 0,-2 1 0,4 0-1,-2 2 1,2 0 0,-2 1 0,5 0 0,-3 11 0,1-17 1,-1 17-1,3-17 1,-3 17-1,0-11 1,0 11-1,0 0 0,0-10 0,0 10 0,0 0-1,0 0-1,0 0-1,0 0-3,1 17-4,-12-7-17,7 3-9,8 10-1,-12-5 1</inkml:trace>
  </inkml:traceGroup>
</inkml:ink>
</file>

<file path=xl/ink/ink10.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1:49:06.031"/>
    </inkml:context>
    <inkml:brush xml:id="br0">
      <inkml:brushProperty name="width" value="0.03528" units="cm"/>
      <inkml:brushProperty name="height" value="0.03528" units="cm"/>
      <inkml:brushProperty name="color" value="#9C4A09"/>
      <inkml:brushProperty name="fitToCurve" value="1"/>
      <inkml:brushProperty name="ignorePressure" value="1"/>
    </inkml:brush>
  </inkml:definitions>
  <inkml:traceGroup>
    <inkml:annotationXML>
      <emma:emma xmlns:emma="http://www.w3.org/2003/04/emma" version="1.0">
        <emma:interpretation id="{0C795DEA-0C78-4DBD-93D6-D9DD72DE2041}" emma:medium="tactile" emma:mode="ink">
          <msink:context xmlns:msink="http://schemas.microsoft.com/ink/2010/main" type="writingRegion" rotatedBoundingBox="19201,10911 21707,10735 21755,11421 19249,11596"/>
        </emma:interpretation>
      </emma:emma>
    </inkml:annotationXML>
    <inkml:traceGroup>
      <inkml:annotationXML>
        <emma:emma xmlns:emma="http://www.w3.org/2003/04/emma" version="1.0">
          <emma:interpretation id="{F8DEAC19-FA8E-4B4D-99DA-593B794E22ED}" emma:medium="tactile" emma:mode="ink">
            <msink:context xmlns:msink="http://schemas.microsoft.com/ink/2010/main" type="paragraph" rotatedBoundingBox="19201,10911 21707,10735 21755,11421 19249,11596" alignmentLevel="1"/>
          </emma:interpretation>
        </emma:emma>
      </inkml:annotationXML>
      <inkml:traceGroup>
        <inkml:annotationXML>
          <emma:emma xmlns:emma="http://www.w3.org/2003/04/emma" version="1.0">
            <emma:interpretation id="{5463CCDF-E3FE-4AA0-A415-9EA2D451557B}" emma:medium="tactile" emma:mode="ink">
              <msink:context xmlns:msink="http://schemas.microsoft.com/ink/2010/main" type="line" rotatedBoundingBox="19201,10911 21707,10735 21755,11421 19249,11596"/>
            </emma:interpretation>
          </emma:emma>
        </inkml:annotationXML>
        <inkml:traceGroup>
          <inkml:annotationXML>
            <emma:emma xmlns:emma="http://www.w3.org/2003/04/emma" version="1.0">
              <emma:interpretation id="{0D6BABC1-D048-40E2-B25B-361B33C0B3FA}" emma:medium="tactile" emma:mode="ink">
                <msink:context xmlns:msink="http://schemas.microsoft.com/ink/2010/main" type="inkWord" rotatedBoundingBox="19222,10852 20377,10981 20298,11690 19143,11562">
                  <msink:destinationLink direction="with" ref="{7262887D-9AE2-43C5-AACB-0ADB3ABE1AA0}"/>
                </msink:context>
              </emma:interpretation>
            </emma:emma>
          </inkml:annotationXML>
          <inkml:trace contextRef="#ctx0" brushRef="#br0">246 344 3,'0'0'23,"0"0"-4,9-20-2,-9 20-1,0 0-1,-8-19-3,8 19-1,0 0-1,0 0-1,0 0-1,0 0 0,-7-16-2,7 16 0,0 0 1,0 0-1,0 0-1,0 0 0,0 0-1,0 0 0,0 0 0,0 0-2,0 0 1,0 0-2,3 19 1,-3-1-1,-4 13-1,4 3 1,-3 14-1,2 7 0,1 13 1,-4 4-2,0 2 1,0 2 0,3-3-1,-2-4 1,0-5 0,-3-5 0,3-7-1,2-10 2,-1-6-1,1-9 0,-3-9 0,3-2 0,1-16 0,0 0 0,0 0 0,0 0-1,0 0-3,0 0-4,0 0-11,-12-35-20,10 12 1,-2-11-1,1 3 1</inkml:trace>
          <inkml:trace contextRef="#ctx0" brushRef="#br0" timeOffset="672">15 391 13,'-4'-16'29,"4"16"1,0 0-4,-8-31-7,8 31-4,-3-26-3,3 26-2,0-21-3,0 21 0,2-24-1,-2 24-1,0-17-1,0 17-1,0 0 0,9-16-1,-9 16 0,12-6-1,0-2 1,7 6-1,6-4 0,4 1 0,8-3 1,6 3-1,4-3 0,0 3-1,3-2 1,0-2-1,-2 4 1,-3 0-1,-3 5 0,-7 0 1,-1 0-1,-7 3 0,-7 5-1,-5 5 0,-2 5-2,-13-18-4,3 45-15,-11-22-16,-3 9 1,-6-7-2,4 4 2</inkml:trace>
          <inkml:trace contextRef="#ctx0" brushRef="#br0" timeOffset="1219">892 324 20,'14'-14'32,"-4"-1"3,-10 15 0,18-17-13,-25-8-7,7 25-2,-1-16-4,1 16-2,-12-8-3,12 8-1,-23 2-1,7 4-1,-4 7 0,3 8-1,-6 3 0,2-1 1,1 4-1,1 4 0,6-8 0,1 3 1,6-5-1,2 0 0,5-5 0,6 2 0,-7-18 0,23 26 0,-8-15 1,1 0-1,4 2 0,-1-3-1,4 6 2,-3 4-2,-3-3 1,-3 8 0,-1 2 0,-3 2-1,-5 2 1,-2 0-1,-6 3 1,-3-2 0,-6 1 0,-2 2 0,-2-6 0,-3 7 0,1-2 0,-5-2 1,-4-6-1,1 3 0,-2-4 0,4-8 0,-1 0-1,2-16-2,7 10-3,-5-25-12,21 14-20,-14-15 1,14 15-2,14-37 2</inkml:trace>
          <inkml:trace contextRef="#ctx0" brushRef="#br0" timeOffset="1844">1144 582 44,'0'0'34,"18"0"0,-18 0 1,10-15-24,9 15-4,-5-11-1,8 11-2,-2-5-2,1 3 0,-3 1-2,1-2-1,1 9-5,-20-6-14,21-5-13,-21 5-3,17 11 1,-17-11-1</inkml:trace>
          <inkml:trace contextRef="#ctx0" brushRef="#br0" timeOffset="2109">1201 753 25,'0'0'32,"0"0"2,-9 16 0,9-16-16,0 0-9,24 17-2,-24-17-1,23 5 0,-23-5-3,26 8-1,-13-8-1,2 0-2,4 4-5,-19-4-28,20-9-1,-8 4 0,-12 5 0</inkml:trace>
        </inkml:traceGroup>
      </inkml:traceGroup>
    </inkml:traceGroup>
  </inkml:traceGroup>
</inkml:ink>
</file>

<file path=xl/ink/ink11.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43" units="1/in"/>
          <inkml:channelProperty channel="F" name="resolution" value="6.33226E-7" units="1/dev"/>
        </inkml:channelProperties>
      </inkml:inkSource>
      <inkml:timestamp xml:id="ts0" timeString="2011-10-13T01:45:09.977"/>
    </inkml:context>
    <inkml:brush xml:id="br0">
      <inkml:brushProperty name="width" value="0.04667" units="cm"/>
      <inkml:brushProperty name="height" value="0.04667" units="cm"/>
      <inkml:brushProperty name="color" value="#177D36"/>
    </inkml:brush>
  </inkml:definitions>
  <inkml:traceGroup>
    <inkml:annotationXML>
      <emma:emma xmlns:emma="http://www.w3.org/2003/04/emma" version="1.0">
        <emma:interpretation id="{51815146-EF44-4AD2-9373-21DF97353C8E}" emma:medium="tactile" emma:mode="ink">
          <msink:context xmlns:msink="http://schemas.microsoft.com/ink/2010/main" type="inkDrawing" rotatedBoundingBox="23421,5871 23939,5872 23938,5897 23421,5897" shapeName="Other"/>
        </emma:interpretation>
      </emma:emma>
    </inkml:annotationXML>
    <inkml:trace contextRef="#ctx0" brushRef="#br0">0 25 5,'10'-6'6,"-10"6"-1,0 0-2,9 0 0,-9 0-1,0 0-1,0 0 1,13-2-1,-13 2 1,0 0-1,12 0 1,-12 0 0,0 0 0,13-2 0,-13 2 0,11-2-1,-11 2 1,13-4 0,-13 4-1,15-5 0,-15 5 0,15-3 0,-15 3 0,15-1-1,-15 1 0,14 2 1,-14-2-1,12 5 0,-12-5 0,11 4 0,-11-4-1,12 3 1,-12-3 1,11 3-1,-11-3 0,13 2 0,-13-2 0,14 1 0,-14-1 0,15 1 0,-15-1 0,17-1 0,-7 0 0,2-1 2,-2 0-2,1 0 1,0 2-1,0-2 0,-1 3 0,1-1 1,-11 0-1,16 3-1,-16-3 2,16 3-1,-16-3 0,15 0 0,-15 0 0,13-1 0,-13 1 0,11-2 0,-11 2 0,0 0-1,12-1 1,-12 1 0,0 0 1,12 4-1,-12-4 1,10 3-2,-10-3 2,0 0-1,16 0 1,-16 0-1,0 0 0,11-1 0,-11 1 1,0 0-1,12-5 0,-12 5 0,0 0 0,0 0 0,11-5 0,-11 5 0,0 0 0,10-2 0,-10 2 0,0 0 0,0 0 0,12-1 0,-12 1 0,0 0 0,0 0 0,0 0 0,0 0-1,0 0 2,0 0-1,0 0 0,0 0 1,0 0-1,10 2 0,-10-2 0,0 0 0,0 0 0,0 0 0,0 0 0,0 0 0,0 0 1,0 0-1,0 0-7,0 0-9,-12 0-7</inkml:trace>
  </inkml:traceGroup>
</inkml:ink>
</file>

<file path=xl/ink/ink12.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43" units="1/in"/>
          <inkml:channelProperty channel="F" name="resolution" value="6.33226E-7" units="1/dev"/>
        </inkml:channelProperties>
      </inkml:inkSource>
      <inkml:timestamp xml:id="ts0" timeString="2011-10-13T01:45:18.142"/>
    </inkml:context>
    <inkml:brush xml:id="br0">
      <inkml:brushProperty name="width" value="0.04667" units="cm"/>
      <inkml:brushProperty name="height" value="0.04667" units="cm"/>
      <inkml:brushProperty name="color" value="#177D36"/>
    </inkml:brush>
  </inkml:definitions>
  <inkml:traceGroup>
    <inkml:annotationXML>
      <emma:emma xmlns:emma="http://www.w3.org/2003/04/emma" version="1.0">
        <emma:interpretation id="{FCAFC1BA-42C4-4CB5-B487-C5A2FA94EDA6}" emma:medium="tactile" emma:mode="ink">
          <msink:context xmlns:msink="http://schemas.microsoft.com/ink/2010/main" type="writingRegion" rotatedBoundingBox="18181,9105 16796,10354 16329,9835 17714,8587"/>
        </emma:interpretation>
      </emma:emma>
    </inkml:annotationXML>
    <inkml:traceGroup>
      <inkml:annotationXML>
        <emma:emma xmlns:emma="http://www.w3.org/2003/04/emma" version="1.0">
          <emma:interpretation id="{38FF71F1-F0CA-434C-9293-41839F2F462C}" emma:medium="tactile" emma:mode="ink">
            <msink:context xmlns:msink="http://schemas.microsoft.com/ink/2010/main" type="paragraph" rotatedBoundingBox="18181,9105 16796,10354 16329,9835 17714,8587" alignmentLevel="1"/>
          </emma:interpretation>
        </emma:emma>
      </inkml:annotationXML>
      <inkml:traceGroup>
        <inkml:annotationXML>
          <emma:emma xmlns:emma="http://www.w3.org/2003/04/emma" version="1.0">
            <emma:interpretation id="{ADF6D42F-5B0C-49C6-9EC6-0663A0EA719D}" emma:medium="tactile" emma:mode="ink">
              <msink:context xmlns:msink="http://schemas.microsoft.com/ink/2010/main" type="line" rotatedBoundingBox="18181,9105 16796,10354 16329,9835 17714,8587"/>
            </emma:interpretation>
          </emma:emma>
        </inkml:annotationXML>
        <inkml:traceGroup>
          <inkml:annotationXML>
            <emma:emma xmlns:emma="http://www.w3.org/2003/04/emma" version="1.0">
              <emma:interpretation id="{4C2981B7-326F-480C-B576-6E1D54FDE5D6}" emma:medium="tactile" emma:mode="ink">
                <msink:context xmlns:msink="http://schemas.microsoft.com/ink/2010/main" type="inkWord" rotatedBoundingBox="18181,9105 16796,10354 16329,9835 17714,8587"/>
              </emma:interpretation>
              <emma:one-of disjunction-type="recognition" id="oneOf0">
                <emma:interpretation id="interp0" emma:lang="en-US" emma:confidence="0">
                  <emma:literal>1*</emma:literal>
                </emma:interpretation>
                <emma:interpretation id="interp1" emma:lang="en-US" emma:confidence="0">
                  <emma:literal>H*</emma:literal>
                </emma:interpretation>
                <emma:interpretation id="interp2" emma:lang="en-US" emma:confidence="0">
                  <emma:literal>G*</emma:literal>
                </emma:interpretation>
                <emma:interpretation id="interp3" emma:lang="en-US" emma:confidence="0">
                  <emma:literal>T*</emma:literal>
                </emma:interpretation>
                <emma:interpretation id="interp4" emma:lang="en-US" emma:confidence="0">
                  <emma:literal>A*</emma:literal>
                </emma:interpretation>
              </emma:one-of>
            </emma:emma>
          </inkml:annotationXML>
          <inkml:trace contextRef="#ctx0" brushRef="#br0">-685-618 13,'0'0'8,"0"0"1,0 0 1,0 0-1,0 0-1,0 0-1,0 0-1,0 0-2,0 0 0,0 0-2,0 0 0,0 0-1,0 0-1,0 0 2,0 0-2,0 0 0,0 0 1,-1 11-1,1-11 2,0 14-1,2-4 0,-2 0 0,2 2 0,-2 2 0,1 2 0,1 1-1,-1 2 0,1 0 0,-1 3 0,-1 0-1,2 1 0,-3 0 1,1-1-1,-2 0 0,1-1 0,0-1 1,0-2-1,0-2 1,0-1 0,1-1 0,1-3-1,1 0 2,-2-11-1,2 16 0,-2-16 0,5 11-1,-5-11 2,0 0-1,0 0 0,0 0 0,0 0 0,4 10 0,-4-10 1,0 0-1,0 0 0,0 0 0,0 0 0,0 0 0,2 15 0,-2-15-1,1 15 1,-1-15-1,1 16 1,-1-16 0,1 14 0,-1-14 0,0 0 1,0 0 1,0 0-1,0 0 1,0 0 0,4-20 0,-4 7-1,3-3 1,-3-2-2,0-2-1,0 1-1,0-1 0,-1 6-2,-1-4-1,2 6 0,-2-1 1,2 13 0,0-19 1,0 19 1,-3-17 0,3 17 2,-1-17 0,1 17 0,-3-20 0,1 10 0,-2-2 0,1 2 0,1-1-1,-2 1 1,4 10-1,-8-16 1,8 16-1,-7-12 0,7 12 1,0 0-1,-13-12 1,13 12-1,0 0 1,-12-10 0,12 10-1,-10-5 1,10 5 0,-10-4 0,10 4 0,0 0 0,-13-6 1,13 6-1,0 0 0,0 0 1,-12-2-1,12 2 0,0 0 0,-11 6 0,11-6 0,0 0 1,-10 5 0,10-5 1,0 0 0,0 0 1,0 0-1,0 0 1,0 0 0,0 0 0,0 0-1,-11 1 1,11-1-2,0 0 0,0 0 1,0 0-1,0 0-1,0 0 0,0 0 1,0 0-1,0 0 1,0 0 0,0 0 0,0 0 0,0 0 1,0 0 0,0 0-1,0 0 0,-9-10 0,9 10-1,0 0-1,0 0 1,0 0-1,0 14 1,0-14-1,1 12 1,-1-12 0,3 18-1,-1-7 1,-1 2 0,-1 0 0,0 1 1,0 4-1,-4-2 0,2 5 0,-2-3 0,0 4 0,0-5 0,1 2 1,-2-3-1,3-1 0,0-2 0,1-1 0,1-1 0,0-11 0,-1 18 0,1-18 0,0 16 0,0-16 0,0 13 0,0-13-1,-1 10 2,1-10-2,0 0 1,-1 10 0,1-10 0,0 0 0,0 0 1,0 0-1,0 0 1,0 0 0,-8-15-1,8 15 0,-5-14 0,5 14 0,-4-20-1,3 8 0,0-1 0,0-2-1,1 0 1,-3-4-1,5 2 1,-2-1 0,0 0 0,-2 1 1,2 1-1,-1 1 1,0 4-1,0-2-1,1 13 0,-5-20-2,5 20 2,-7-15-1,7 15 1,0 0 0,-9-11 0,9 11 2,0 0-1,0 0 1,0 0 1,-12-8-1,12 8 0,0 0 0,0 0 0,0 0 0,0 0 0,0 0 0,0 0 0,-9-10 0,9 10 1,0 0 0,-4-11 1,4 11 0,0 0 1,-6-10 0,6 10 1,0 0-2,0 0 1,0 0-1,-6-10 0,6 10-1,0 0-1,0 0 0,0 0 0,0 0 0,0 0 0,0 0-1,-7 10 1,7-10 0,-2 11 0,2-11-1,-3 19 1,2-7 0,0 0 0,-2 2 0,1-1 0,0 4 0,-1-4 0,-1 3 0,0-3 1,1 3-1,-2-4 0,2 3 0,-2-2 0,1 0 0,1-1 0,-2-1 0,2-1 0,3-10 0,-4 18 1,4-18-1,-3 14 0,3-14 0,-1 10 0,1-10 0,0 0 0,0 11 0,0-11 0,0 0 0,0 0 1,0 0-1,0 0 0,0 0 1,0 0-1,-4 10 0,4-10-1,0 0-1,-6 11 0,6-11 0,0 0 1,-7 13-1,7-13 1,0 0-1,0 0 1,0 0 1,0 0 0,0 0 1,-7-10-1,7 10 0,-2-18 0,0 8 0,0-1 0,-2 1 0,4 10 0,-4-17 0,4 17-1,-6-17-1,6 17 1,-4-20 0,4 20 0,-5-20 0,5 20 1,-4-18-1,4 18 1,-5-13 0,5 13 0,0 0 0,-9-10 1,9 10-1,0 0 0,-11-4 0,11 4 0,0 0 0,0 0 1,-10-7 0,10 7-1,0 0 1,0 0 0,0 0 1,0 0-1,-9-11 0,9 11 0,0 0-1,0 0 0,0 0 1,-10-10-1,10 10 1,0 0-1,0 0 1,0 0 0,0 0 0,0 0-1,0 0 1,-10 1-1,10-1 0,-1 11 0,1-11-1,-1 19 1,1-8 0,0 0 0,0 1 0,0 0 0,1 0 0,-1-2 0,-1 1 1,1-11-1,-2 19 1,2-19-1,-3 19 0,0-8 0,1 0 0,-1 1 1,-1-1-2,0 1 1,1-2 0,-2 1 1,5-11-2,-5 13 2,5-13-1,0 0 0,0 0 0,0 0 1,0 0-1,0 0 1,0 0-1,0 0 0,0 0 0,0 0 0,0 0 1,-10-3-1,10 3-1,0 0 1,-8-14 0,8 14 0,-4-15 0,4 15 0,-5-16 0,2 6 0,3 10 0,-4-19 0,4 19 0,-6-17 0,6 17 0,-9-16 0,9 16 0,-11-13 0,11 13 0,-14-9 0,14 9 0,-14-5 0,14 5-1,-16-4 1,16 4 0,-14-2 0,14 2 0,-12-3 0,12 3 0,-11-2 1,11 2-1,0 0 1,-12-5 0,12 5 0,0 0 0,-10-8 0,10 8 1,0 0 0,0 0 0,0 0-1,-10-6 1,10 6 0,0 0-1,0 0 0,0 0-1,0 0 1,0 0-1,0 0-1,-7 14 1,7-14-1,-3 13 1,3-13 0,-4 16 0,4-16 0,-6 15 0,6-15 1,-5 17-1,5-17 0,-10 16 0,5-6 1,0 0-2,0 1 1,5-11 0,-11 18 0,11-18 0,-8 16 0,8-16 0,-6 10 0,6-10 1,0 0-1,0 0 0,0 0 1,0 0-1,0 0 0,0 0 1,0 0-1,0 0-1,0 0 1,-10-1 0,10 1-1,0 0 0,-5-14 1,5 14 0,-4-16 0,4 16 0,-3-16 0,3 16 0,-4-17 0,4 17 0,-6-14 0,6 14-1,-5-12 0,5 12 1,-6-11-1,6 11 1,-8-10 0,8 10 0,0 0 0,-9-9 0,9 9 0,0 0 0,-14-4 0,14 4 0,0 0 0,-14 0 0,14 0 0,0 0 0,-11 1 0,11-1 0,0 0 0,-11 1 0,11-1 0,0 0 0,-10 4 0,10-4 0,0 0 0,-7 11 0,7-11 1,-4 12-1,4-12 0,-7 18 0,3-6 0,2 1 0,-3 1 1,2-1-2,1 0 1,-1-1 0,-1-1 0,4-11 0,-4 13 0,4-13 0,0 0 1,0 0-1,0 0 1,-7 10-1,7-10 1,0 0-1,0 0 0,0 0 1,0 0-2,0 0 1,0 0 0,0 0-1,-10-5 1,10 5-1,0 0 1,0 0-1,-7-15 1,7 15 0,-7-11 0,7 11 0,-8-12 0,8 12 0,-6-10 0,6 10 0,-6-11 0,6 11 0,0 0 0,-6-11 1,6 11-1,0 0 0,0 0-1,-11 3 1,11-3 0,-8 12-1,8-12 0,-10 17 1,10-17-1,-12 17 2,12-17-1,-12 19 0,12-19 0,-16 17 1,16-17-1,-17 15 0,17-15 1,-18 11-1,18-11 0,-15 5 1,15-5-1,-10 0 1,10 0-1,0 0 0,-10-9 1,10 9-1,-4-10 0,4 10 0,0 0-1,-6-14 1,6 14-2,0 0-1,0 0-6,0 0-19,0 0-2,13 1 2</inkml:trace>
          <inkml:trace contextRef="#ctx0" brushRef="#br0" timeOffset="4857">-1321 111 14,'0'0'19,"0"0"-3,0 0-2,0 0-2,0 0-1,0 0-3,0 0-1,0 0 0,0 0-2,0 0 1,0 0-1,0 0-1,0 0 1,0 0-2,0 0 1,0 0-1,0 0-1,0 0 1,-1 11-1,1-11 0,0 0-1,0 14 0,0-14 1,1 17-2,0-6 1,1-1-1,-2 3 1,0 2-1,0-3 0,0 1 0,-2 0 0,2-1 1,0 0-1,-1 0 0,4 2 0,-5-3 0,4 3 0,-4-3 0,2-1 0,0-10 1,0 16-1,0-16 0,0 0 0,0 0 1,0 0-1,0 0 0,0 0 0,0 0 0,0 0 0,2-16 0,-2 0 0,1 0-1,0-2 0,0 0 1,-2-1-2,2 1 1,-2 2 0,2 3-1,-3 0 0,3 3 1,-3-1-1,2 2 0,-3-1 1,3 10-1,-2-18 1,2 18 0,-4-18 0,4 18 1,-6-11-1,6 11 1,0 0 0,-9-11 0,9 11 0,0 0 0,0 0-1,-11-8 1,11 8 0,0 0 0,0 0 0,-10-5 0,10 5 0,0 0 1,-11 0-1,11 0 0,0 0 0,-13 3 0,13-3 1,-11 4-1,11-4 1,-10 6-1,10-6 1,-10 5 0,10-5 0,-14 6 0,14-6 1,-17 6-1,17-6 0,-17 7-1,7-4 1,-1 0 0,1 1-1,-1 0 0,0-1 0,-1 3 1,0-2-1,0 0 0,-1 1 1,0-2 0,2 0 0,-1 0 0,2 0 0,-1-3 0,11 0 0,-16 1 0,16-1 0,-15 1-1,15-1 0,-11 1 0,11-1 0,0 0 0,0 0 0,-10 6 0,10-6-1,0 0 1,0 0-1,0 0 1,0 0-1,0 0-1,0 0 0,0 0-1,0 0-2,0 0-7,12 15-19,-12-15-4,10 0 2,-10 0 0</inkml:trace>
          <inkml:trace contextRef="#ctx0" brushRef="#br0" timeOffset="3181">-1407 106 7,'0'0'7,"0"0"-2,0 0-2,0 0-2,0 0 0,0 0-1,0 0 0,0 0 0,0 0 0,0 0 2,0 0 1,0 0 2,0 0 1,0 0 1,10 6 0,-10-6 1,0 0-1,0 0 0,0 0-1,0 0-1,0 0-3,0 0 1,0 0-1,0 0-1,0 0 2,0 0-1,0 0 0,0 0 1,-6 12-1,6-12 0,-11 14 0,5-4 1,-3 1-2,2 2 1,-3-1-1,0 0 1,-1 0-1,2-1 0,2 2-1,0-3 1,1 4-1,-1-3 0,2 1 0,-2 0 0,3 2 0,-2 0 0,0-1 0,0 0 0,0-1 0,-2 0 1,0-1-1,2 1 0,-2-1 0,-1 1 1,0 0-1,-1 4 0,0-2 0,-1 2 1,0-1-1,-1 1 0,0 1 0,1 0-1,0-1 1,2-2-1,-1 1 1,2-1-1,-1-2 1,-1 1-1,3-3 1,-1 0 0,8-10 0,-13 17 0,13-17 0,-10 14 0,10-14 0,-6 16-1,3-6 1,0 0 0,0 5 0,-2-1 0,1 3-1,0 0 2,-4 4-1,1-3 0,1 0 0,-1-1 0,-1-3 1,3-3-1,5-11 0,-8 14 1,8-14-3,0 0-2,6-15-11,8 5-15,-14-21-1,18 7 1</inkml:trace>
        </inkml:traceGroup>
      </inkml:traceGroup>
    </inkml:traceGroup>
  </inkml:traceGroup>
</inkml:ink>
</file>

<file path=xl/ink/ink13.xml><?xml version="1.0" encoding="utf-8"?>
<inkml:ink xmlns:inkml="http://www.w3.org/2003/InkML">
  <inkml:definitions>
    <inkml:context xml:id="ctx0">
      <inkml:inkSource xml:id="inkSrc0">
        <inkml:traceFormat>
          <inkml:channel name="X" type="integer" max="1366" units="cm"/>
          <inkml:channel name="Y" type="integer" max="768" units="cm"/>
          <inkml:channel name="T" type="integer" max="2.14748E9" units="dev"/>
        </inkml:traceFormat>
        <inkml:channelProperties>
          <inkml:channelProperty channel="X" name="resolution" value="28.34025" units="1/cm"/>
          <inkml:channelProperty channel="Y" name="resolution" value="28.33948" units="1/cm"/>
          <inkml:channelProperty channel="T" name="resolution" value="1" units="1/dev"/>
        </inkml:channelProperties>
      </inkml:inkSource>
      <inkml:timestamp xml:id="ts0" timeString="2017-10-18T18:02:55.912"/>
    </inkml:context>
    <inkml:brush xml:id="br0">
      <inkml:brushProperty name="width" value="0.05" units="cm"/>
      <inkml:brushProperty name="height" value="0.05" units="cm"/>
      <inkml:brushProperty name="color" value="#974806"/>
    </inkml:brush>
  </inkml:definitions>
  <inkml:traceGroup>
    <inkml:annotationXML>
      <emma:emma xmlns:emma="http://www.w3.org/2003/04/emma" version="1.0">
        <emma:interpretation id="{46681522-9DEA-4736-9B2B-0C869C90FD6E}" emma:medium="tactile" emma:mode="ink">
          <msink:context xmlns:msink="http://schemas.microsoft.com/ink/2010/main" type="writingRegion" rotatedBoundingBox="21401,10876 18517,9911 18726,9286 21610,10250"/>
        </emma:interpretation>
      </emma:emma>
    </inkml:annotationXML>
    <inkml:traceGroup>
      <inkml:annotationXML>
        <emma:emma xmlns:emma="http://www.w3.org/2003/04/emma" version="1.0">
          <emma:interpretation id="{32975E3D-1B95-4E29-AE11-13C1172FE2B2}" emma:medium="tactile" emma:mode="ink">
            <msink:context xmlns:msink="http://schemas.microsoft.com/ink/2010/main" type="paragraph" rotatedBoundingBox="21401,10876 18517,9911 18726,9286 21610,10250" alignmentLevel="1"/>
          </emma:interpretation>
        </emma:emma>
      </inkml:annotationXML>
      <inkml:traceGroup>
        <inkml:annotationXML>
          <emma:emma xmlns:emma="http://www.w3.org/2003/04/emma" version="1.0">
            <emma:interpretation id="{AED19672-6958-48A3-BBC9-0D8DB1367095}" emma:medium="tactile" emma:mode="ink">
              <msink:context xmlns:msink="http://schemas.microsoft.com/ink/2010/main" type="line" rotatedBoundingBox="21401,10876 18517,9911 18726,9286 21610,10250"/>
            </emma:interpretation>
          </emma:emma>
        </inkml:annotationXML>
        <inkml:traceGroup>
          <inkml:annotationXML>
            <emma:emma xmlns:emma="http://www.w3.org/2003/04/emma" version="1.0">
              <emma:interpretation id="{7125943F-2ADE-41D2-8FC4-FC8A2C71A276}" emma:medium="tactile" emma:mode="ink">
                <msink:context xmlns:msink="http://schemas.microsoft.com/ink/2010/main" type="inkWord" rotatedBoundingBox="21401,10876 18517,9911 18726,9286 21610,10250"/>
              </emma:interpretation>
              <emma:one-of disjunction-type="recognition" id="oneOf0">
                <emma:interpretation id="interp0" emma:lang="en-US" emma:confidence="0">
                  <emma:literal>5</emma:literal>
                </emma:interpretation>
                <emma:interpretation id="interp1" emma:lang="en-US" emma:confidence="0">
                  <emma:literal>☹</emma:literal>
                </emma:interpretation>
                <emma:interpretation id="interp2" emma:lang="en-US" emma:confidence="0">
                  <emma:literal>s</emma:literal>
                </emma:interpretation>
                <emma:interpretation id="interp3" emma:lang="en-US" emma:confidence="0">
                  <emma:literal>T</emma:literal>
                </emma:interpretation>
                <emma:interpretation id="interp4" emma:lang="en-US" emma:confidence="0">
                  <emma:literal>B</emma:literal>
                </emma:interpretation>
              </emma:one-of>
            </emma:emma>
          </inkml:annotationXML>
          <inkml:trace contextRef="#ctx0" brushRef="#br0">2793 1440 0,'0'0'110,"0"-29"-95,0 29 1,0-29-16,0-1 15,0 1-15,0 29 16,0-30-16,0 30 16,0-58-16,0 58 15,0-30-15,0 30 16,0-29-16,-30-1 15,30 30-15,-29-29 16,0 0-16,29-1 16,-30-29-16,30 30 15,-29 0-15,-1-1 16,1 1-1,29 29-15,-29 0 0,29-30 16,0 1 0,-30 0-1,1 29 1,29 0-16,0-30 15,0 30-15,0 0 16,-30 0-16,30-29 16,0-1-16,-29 30 15,0-29-15,-30 0 16,59 29-1,0 0-15,-30-30 16,1 1-16,0 29 16,-1-30-16,1 30 15,-1 0-15,1-29 16,0 29-16,29 0 15,-59 0-15,59-29 16,-30 29-16,1 0 16,0 0-16,-1 0 15,1 0-15,-1 0 16,-28 0-1,28 0-15,1 0 16,29 0-16,-30-30 16,30 30-16,-29 0 15,0 0 48,29 0-32,-30 0-16,-29 0 1,59 0-16,-29 0 16,0 0-16,-1-29 15,30 29-15,-29 0 16,29 0-1,-30 0 1,1 0 15,29 0 0,-29 0-31,29 0 32,-30 0-32,1 0 15,29 0 1,-30 0-1,30 0 1,-29 0 0,29 0 15,-29 0-16,-1 0 1,30-30 31,0 30-47,-29 0 78,29 0-63,0 0 1,-29 0 0,-1 0-16,30-29 15,0 29 1,-29 0-16,29 0 15,-30 0 1,30-29 0,-29 29-16,29-30 15,-29 30-15,29 0 109,-30 0-93,30 0-16,-29 0 16,-1 0-1,30 0 1,-29 0-16,0 0 15,-1 0 1,30 0-16,-29 0 16,29-29-16,0 29 15,-30 0 297,30 0-312,-29 0 16,0 0-1,29 0 1,-30 0 0,30 0-1,-29 0 1,-1 0-1,30 0 1,-29 0 0,29 0-1,-29 0-15,29 0 16,-30 0-1,1 0 1,29 0-16,-30 0 16,30 0 15,-29 0 125,29 0-141,-29 0-15,-1 0 16,30 0-16,-29 0 16,29 0-1,-30 0-15,1 0 16,29 0-16,-29 0 15,29 0 17,-30 0 342,30-30-327,0 30 265,-29 0-281,29-29-15,0 29-1,-30 0-15,30-29 437,0 29-390,0-30 156,0 30-172,0 0-16,0-29 95,0 0-79,0 29-16,0-30 17,0 30 77,0-29-78,0-1-15,0 30-16,-29 0 15,29-29 1,0 29 1435,0 0-1389,0 0-46,29 0-1,1 0 63,-30 0 63,29 0-63,-29 0-47,30 0-16,-30 0 1,0 29 31,0 1 249,29-30-218,0 0-47,-29 0 1,0 29-32,30-29 15,-30 0 1,0 0 3307,0 0-3292,0 0 109,0 0-140,0-29 765,0-1-750,-30 30 94,30 0 734,0 0-828,0 30 126,0-30-141,0 0 62,30 0 1,-30 0-48,0 0 16,0 29 79,29-29-110,-29 0 15,30 0 79,-30 30-63,0-30-31</inkml:trace>
          <inkml:trace contextRef="#ctx0" brushRef="#br0" timeOffset="29247.6729">176 0 0,'0'0'765,"0"0"-640,0 0-63,0 0-31,0 29 125,0 1 94,-29-30-172,29 0-78,0 0 15,0 29 531,-29-29-546,29 0 16,-30 0 31,30 30-32,0-30 1,-29 0 31,29 29 124,0-29-155,0 29 0,-30-29-1,30 0-15,0 30 31,0-30-15,0 0 15,-29 0-31,29 29 47,0 0-16</inkml:trace>
        </inkml:traceGroup>
      </inkml:traceGroup>
    </inkml:traceGroup>
  </inkml:traceGroup>
</inkml:ink>
</file>

<file path=xl/ink/ink14.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43" units="1/in"/>
          <inkml:channelProperty channel="F" name="resolution" value="6.33226E-7" units="1/dev"/>
        </inkml:channelProperties>
      </inkml:inkSource>
      <inkml:timestamp xml:id="ts0" timeString="2011-10-13T01:45:33.057"/>
    </inkml:context>
    <inkml:brush xml:id="br0">
      <inkml:brushProperty name="width" value="0.04667" units="cm"/>
      <inkml:brushProperty name="height" value="0.04667" units="cm"/>
      <inkml:brushProperty name="color" value="#177D36"/>
    </inkml:brush>
  </inkml:definitions>
  <inkml:traceGroup>
    <inkml:annotationXML>
      <emma:emma xmlns:emma="http://www.w3.org/2003/04/emma" version="1.0">
        <emma:interpretation id="{79276A1E-5532-4857-AFD7-E84ED875F084}" emma:medium="tactile" emma:mode="ink">
          <msink:context xmlns:msink="http://schemas.microsoft.com/ink/2010/main" type="writingRegion" rotatedBoundingBox="16076,10593 17411,10437 17485,11073 16150,11229"/>
        </emma:interpretation>
      </emma:emma>
    </inkml:annotationXML>
    <inkml:traceGroup>
      <inkml:annotationXML>
        <emma:emma xmlns:emma="http://www.w3.org/2003/04/emma" version="1.0">
          <emma:interpretation id="{F650A1AA-2D9F-48C8-A2B7-EB01704AF585}" emma:medium="tactile" emma:mode="ink">
            <msink:context xmlns:msink="http://schemas.microsoft.com/ink/2010/main" type="paragraph" rotatedBoundingBox="16076,10593 17411,10437 17485,11073 16150,11229" alignmentLevel="1"/>
          </emma:interpretation>
        </emma:emma>
      </inkml:annotationXML>
      <inkml:traceGroup>
        <inkml:annotationXML>
          <emma:emma xmlns:emma="http://www.w3.org/2003/04/emma" version="1.0">
            <emma:interpretation id="{F85838F7-10E0-412F-81EF-FB8F7EADF25D}" emma:medium="tactile" emma:mode="ink">
              <msink:context xmlns:msink="http://schemas.microsoft.com/ink/2010/main" type="inkBullet" rotatedBoundingBox="16132,11078 16156,11075 16161,11119 16138,11122"/>
            </emma:interpretation>
            <emma:one-of disjunction-type="recognition" id="oneOf0">
              <emma:interpretation id="interp0" emma:lang="en-US" emma:confidence="0">
                <emma:literal>M</emma:literal>
              </emma:interpretation>
              <emma:interpretation id="interp1" emma:lang="en-US" emma:confidence="0">
                <emma:literal>m</emma:literal>
              </emma:interpretation>
              <emma:interpretation id="interp2" emma:lang="en-US" emma:confidence="0">
                <emma:literal>r</emma:literal>
              </emma:interpretation>
              <emma:interpretation id="interp3" emma:lang="en-US" emma:confidence="0">
                <emma:literal>•</emma:literal>
              </emma:interpretation>
              <emma:interpretation id="interp4" emma:lang="en-US" emma:confidence="0">
                <emma:literal>9</emma:literal>
              </emma:interpretation>
            </emma:one-of>
          </emma:emma>
        </inkml:annotationXML>
        <inkml:trace contextRef="#ctx0" brushRef="#br0">-2457 1655 16,'0'0'14,"0"0"-2,0 0-1,0 0-2,0 0-1,0 0 0,0 0 0,0 0-1,0 0 0,-10-4 1,10 4-1,0 0 0,0 0-1,0 0-1,0 0-1,0 0-1,0 0-1,0 0-1,-1 13 0,1-13-1,0 0 0,-2 11 0,2-11 0,0 0 0,0 0 0,0 0 0,0 10 1,0-10-1,0 0 0,2-11 1,-2 11-1,5-11 0,-5 11 0,6-12 1,-6 12-2,0 0 0,5-12-3,-5 12-3,0 0-4,0 0-8,2 12-12,-2-12-3,0 0 1</inkml:trace>
      </inkml:traceGroup>
      <inkml:traceGroup>
        <inkml:annotationXML>
          <emma:emma xmlns:emma="http://www.w3.org/2003/04/emma" version="1.0">
            <emma:interpretation id="{06C8DF88-F813-4361-832A-D8E179CF3EDD}" emma:medium="tactile" emma:mode="ink">
              <msink:context xmlns:msink="http://schemas.microsoft.com/ink/2010/main" type="line" rotatedBoundingBox="16292,10568 17411,10437 17485,11073 16366,11204"/>
            </emma:interpretation>
          </emma:emma>
        </inkml:annotationXML>
        <inkml:traceGroup>
          <inkml:annotationXML>
            <emma:emma xmlns:emma="http://www.w3.org/2003/04/emma" version="1.0">
              <emma:interpretation id="{EB36F34C-3B1A-4B1F-914C-36AB4210EE1C}" emma:medium="tactile" emma:mode="ink">
                <msink:context xmlns:msink="http://schemas.microsoft.com/ink/2010/main" type="inkWord" rotatedBoundingBox="16292,10568 17411,10437 17485,11073 16366,11204"/>
              </emma:interpretation>
              <emma:one-of disjunction-type="recognition" id="oneOf1">
                <emma:interpretation id="interp5" emma:lang="en-US" emma:confidence="0">
                  <emma:literal>025</emma:literal>
                </emma:interpretation>
                <emma:interpretation id="interp6" emma:lang="en-US" emma:confidence="0">
                  <emma:literal>05</emma:literal>
                </emma:interpretation>
                <emma:interpretation id="interp7" emma:lang="en-US" emma:confidence="0">
                  <emma:literal>015</emma:literal>
                </emma:interpretation>
                <emma:interpretation id="interp8" emma:lang="en-US" emma:confidence="0">
                  <emma:literal>0225</emma:literal>
                </emma:interpretation>
                <emma:interpretation id="interp9" emma:lang="en-US" emma:confidence="0">
                  <emma:literal>50</emma:literal>
                </emma:interpretation>
              </emma:one-of>
            </emma:emma>
          </inkml:annotationXML>
          <inkml:trace contextRef="#ctx0" brushRef="#br0" timeOffset="1274">-2210 1324 16,'0'0'11,"0"0"-1,0 0-2,0 0 0,0-16 0,0 16-1,0 0 0,0 0 3,0 0-1,0 0 0,-1-20 0,1 20 0,0 0-1,0 0-1,0 0-2,0 0-1,0 0-2,0 0 0,-11-4-1,11 4 0,0 0-1,0 0 1,-13 17-1,13-17 0,-8 16 0,8-16 0,-8 24 0,8-24-1,-9 24 2,9-24-2,-8 23 1,8-23-1,-5 28 1,5-28 0,-2 25-1,1-8 1,1-17 0,2 29 0,-2-29 0,5 26-1,-5-26 1,9 27 0,-9-27 0,11 24 0,-11-24 0,14 22 0,-14-22 0,16 14 0,-16-14 0,15 10-1,-15-10 1,18 3 0,-18-3 0,18-5 0,-18 5 0,17-12 1,-17 12-1,16-15 0,-16 15 0,13-27 0,-13 27 1,10-33-1,-7 8 1,-2 1-1,1-9 1,-2 3 0,-1-8-1,0 4 2,-2-3-2,0 1 1,-3 2 0,3 7-1,-4 1 1,2 6-1,-2 4 0,7 16 1,-13-20-1,13 20 0,-12-7 0,12 7-1,-17 7 1,7 1-1,10-8 1,-20 21-2,13-4 1,-4-2-1,1 4-1,10-19 0,-15 37-1,15-37-2,-10 36-2,10-36-3,-4 26-7,4-26-10,0 0-3,1 22-1</inkml:trace>
          <inkml:trace contextRef="#ctx0" brushRef="#br0" timeOffset="11621">-1864 1198 8,'0'0'8,"0"0"-1,0 0 1,0 0 0,0 0 0,0 0-1,0 0 1,-10 0 0,10 0-1,0 0 1,0 0-2,0 0 0,0 0 0,0 0-1,0 0 0,0 0 0,0 0-1,0 0-1,0 0-1,0 0 0,-2-15 0,2 15-1,0 0-1,5-16 0,-5 16 0,0 0 0,10-14 0,-10 14-1,0 0 1,12-13 0,-12 13 0,0 0 0,11-5 0,-11 5 0,0 0 0,0 0 0,11 3 0,-11-3 0,0 0 0,12 9 0,-12-9 0,8 16 0,-8-16 1,8 25-1,-8-25 0,5 27 1,-3-12-1,-2-15 0,1 27 0,0-11 0,-1-16 0,-1 20 0,1-20-1,-3 20 1,3-20 0,0 17 0,0-17-1,0 0 1,-2 18 0,2-18 0,0 0 0,-1 20 0,1-20 0,-5 17 1,5-17-1,-8 21 0,8-21 0,-9 25 0,9-25 0,-9 20 0,9-20 1,-7 17-1,7-17 0,0 0 0,-9 18 1,9-18-1,0 0 0,0 0 1,-12 15-1,12-15 0,0 0 0,-10 7 0,10-7 0,0 0 1,-11 3-1,11-3 0,0 0 0,0 0 0,-10 9 0,10-9 0,0 0 0,0 0 0,0 0 0,-11 15 0,11-15 0,0 0 0,0 0-1,-12 16 1,12-16 0,0 0 0,0 0 0,0 0 0,-9 17 0,9-17 0,0 0 0,0 0 0,0 0 0,0 0 0,0 0 0,0 0 0,0 0 0,-4 17 0,4-17 0,0 0 0,0 0 0,0 0 0,0 0 0,0 0 0,0 0 0,0 0 0,0 0 0,0 0-1,0 0 1,0 0 0,0 0 0,0 0 0,0 0 0,0 0 0,0 0 0,0 0 1,0 0-1,10 8 1,-10-8-1,0 0 1,0 0-1,12 3 1,-12-3-1,10 2 0,-10-2 1,10 0-1,-10 0 1,14 0-1,-14 0 0,12 5 1,-12-5-1,12 3 0,-12-3 0,12 5 0,-12-5 0,12 5 0,-12-5 0,12 7 0,-12-7 0,11 3 0,-11-3-1,10 4 1,-10-4 1,0 0-1,10 3 0,-10-3 0,0 0 0,0 0 0,10 7 0,-10-7 0,0 0 1,0 0-1,0 0 0,11 5 0,-11-5 0,0 0 0,0 0 0,0 0 0,13 5 0,-13-5 0,0 0 0,0 0 0,0 0 0,0 0 1,10 1-1,-10-1 0,0 0 0,0 0 0,0 0 0,0 0 0,0 0 0,0 0 0,0 0 0,0 0 1,0 0-1,0 0 0,0 0 0,0 0 0,0 0 0,0 0 0,0 0 0,0 0 0,0 0 0,0 0-1,0 0-1,0 0-3,0 0-3,0 0-8,0 0-15,-2-26-3,2 26 1</inkml:trace>
          <inkml:trace contextRef="#ctx0" brushRef="#br0" timeOffset="18156">-1487 1166 8,'0'0'15,"0"0"-1,0 0 0,0 0-1,0 0 0,0 0-1,0 0-2,0 0-2,0 0 0,0 0-2,0 0-1,0 0-1,0 0 0,0 0-1,0 0-1,0 0 0,0 0 0,0 0 0,0 0-1,0 0 1,0 0 0,0 0-1,0 0 0,0 0 0,0 0 0,0 0-1,0 0 0,0 0 0,14 1 0,-14-1 0,13-1 0,-13 1 1,16-3-1,-6 2 0,0 1 0,1-1 0,1 0 0,1 1 1,-1-1-1,1 1 0,2 0 0,-3 0 0,1-1 1,-1 1-1,0 0 0,-1 0 0,2-1 0,-2 1 0,0-1 0,-1 0 0,1 0 0,-11 1 0,17-5 1,-17 5-1,16-3 0,-16 3 0,10-2 0,-10 2-1,0 0 1,0 0 0,0 0 0,0 0 0,0 0 1,0 0-2,0 0 1,0 0 0,0 0-1,0 0-1,0 0-3,9 0-4,-9 0-15,-11-13-12,11 13 1,-1-9 1</inkml:trace>
          <inkml:trace contextRef="#ctx0" brushRef="#br0" timeOffset="16961">-1519 1179 6,'0'0'12,"0"0"-2,0 0-2,0 0 0,0 0-1,0 0 0,0 0-1,0 0 0,0 0-1,0 0 0,0 0 0,0 0-1,0 0-1,0 0 1,0 0 0,0 0-1,0 0 1,0 0 0,0 0-1,0 0-1,-3-17 1,3 17-1,0 0 0,0 0 0,0 0 0,0 0 0,0 0 0,0 0 1,0 0-1,0 0 1,0 0-1,0 0-1,-4-16 1,4 16 0,0 0-1,0 0 0,0 0 0,0 0-1,0 0 1,0 0 0,0 0-1,0 0 0,0 0 1,0 0-1,0 0 0,0 0 1,0 0-1,0 0 1,0 0-1,0 0 1,0 0-1,0 0 1,0 0-1,0 0 1,0 0-1,1 16 1,-1-16-1,0 0 0,-1 17 1,1-17-1,1 18 0,-1-18 0,-1 23 0,1-23 0,1 25 0,-1-25 1,2 23-2,-2-23 2,-2 23-1,2-23-1,0 18 1,0-18 0,2 20 0,-2-20-1,-2 18 1,2-18 0,-1 18 0,1-18 0,-1 15 0,1-15 0,-1 16 0,1-16 0,0 0 0,-1 15 0,1-15 0,0 0 0,0 0 0,0 0 0,0 0 0,0 0 0,0 0 0,0 0 0,0 0 0,0 0 0,0 0 0,0 0 0,0 0 0,0 0 0,0 0 0,0 0 0,0 0 0,0 0-1,0 0 1,0 0 0,0 0 0,0 0 0,0 0-1,0 0 1,0 0 0,11-7 0,-11 7 0,10-1 0,-10 1 0,12-7 0,-12 7 0,10-2 0,-10 2 0,11-3 0,-11 3 0,14 3 0,-14-3 0,14 7 1,-4-5-1,-10-2-1,17 6 1,-17-6 0,16 10 1,-16-10-1,14 8-1,-14-8 1,15 12 0,-15-12 0,15 10 0,-15-10 0,13 11 0,-13-11-1,13 8 1,-13-8 0,12 9 0,-12-9 0,11 9 0,-11-9 0,10 9-1,-10-9 1,0 0 0,12 19 0,-12-19 0,0 0 0,7 20 0,-7-20 0,0 0-1,1 23 1,-1-23 0,0 0 0,-2 22-1,2-22 1,0 0-1,-7 14 1,7-14 0,0 0-1,-11 18 1,11-18 0,-10 9 0,10-9 0,-12 11-1,12-11 1,-14 8 0,14-8 0,-16 7 0,6-4 0,10-3-1,-18 9 1,18-9-1,-17 4 1,17-4-1,-17 5 1,17-5-1,-14 5 1,14-5 0,-13 0 0,13 0 0,-13-1 0,13 1 0,-11-4 0,11 4 1,-11-3-1,11 3 0,-12-3 0,12 3 0,-12-7 0,12 7 0,-11-3 0,11 3 0,0 0 0,-13-3 0,13 3 0,0 0 0,0 0 0,0 0 0,0 0-1,0 0 1,0 0 0,0 0 0,0 0-1,0 0 1,0 0 0,0 0 0,0 0 0,0 0-1,0 0 0,0 0-2,-10 1-4,10-1-5,4 18-20,-4-18-3,0 0 1</inkml:trace>
        </inkml:traceGroup>
      </inkml:traceGroup>
    </inkml:traceGroup>
  </inkml:traceGroup>
</inkml:ink>
</file>

<file path=xl/ink/ink15.xml><?xml version="1.0" encoding="utf-8"?>
<inkml:ink xmlns:inkml="http://www.w3.org/2003/InkML">
  <inkml:definitions>
    <inkml:context xml:id="ctx0">
      <inkml:inkSource xml:id="inkSrc0">
        <inkml:traceFormat>
          <inkml:channel name="X" type="integer" max="32767" units="in"/>
          <inkml:channel name="Y" type="integer" max="32767" units="in"/>
          <inkml:channel name="F" type="integer" max="32767" units="dev"/>
          <inkml:channel name="T" type="integer" max="2.14748E9" units="dev"/>
        </inkml:traceFormat>
        <inkml:channelProperties>
          <inkml:channelProperty channel="X" name="resolution" value="3971.75757" units="1/in"/>
          <inkml:channelProperty channel="Y" name="resolution" value="5295.24854" units="1/in"/>
          <inkml:channelProperty channel="F" name="resolution" value="0" units="1/dev"/>
          <inkml:channelProperty channel="T" name="resolution" value="1" units="1/dev"/>
        </inkml:channelProperties>
      </inkml:inkSource>
      <inkml:timestamp xml:id="ts0" timeString="2017-10-18T18:04:00.557"/>
    </inkml:context>
    <inkml:brush xml:id="br0">
      <inkml:brushProperty name="width" value="0.05" units="cm"/>
      <inkml:brushProperty name="height" value="0.05" units="cm"/>
      <inkml:brushProperty name="color" value="#974806"/>
    </inkml:brush>
  </inkml:definitions>
  <inkml:traceGroup>
    <inkml:annotationXML>
      <emma:emma xmlns:emma="http://www.w3.org/2003/04/emma" version="1.0">
        <emma:interpretation id="{84564678-2661-4F48-B215-05BFB9EBBBD6}" emma:medium="tactile" emma:mode="ink">
          <msink:context xmlns:msink="http://schemas.microsoft.com/ink/2010/main" type="writingRegion" rotatedBoundingBox="16174,12358 26780,10742 26986,12097 16380,13713"/>
        </emma:interpretation>
      </emma:emma>
    </inkml:annotationXML>
    <inkml:traceGroup>
      <inkml:annotationXML>
        <emma:emma xmlns:emma="http://www.w3.org/2003/04/emma" version="1.0">
          <emma:interpretation id="{7EC13614-4BD9-41F8-B20F-9D76BA91432C}" emma:medium="tactile" emma:mode="ink">
            <msink:context xmlns:msink="http://schemas.microsoft.com/ink/2010/main" type="paragraph" rotatedBoundingBox="16174,12358 26780,10742 26986,12097 16380,13713" alignmentLevel="1"/>
          </emma:interpretation>
        </emma:emma>
      </inkml:annotationXML>
      <inkml:traceGroup>
        <inkml:annotationXML>
          <emma:emma xmlns:emma="http://www.w3.org/2003/04/emma" version="1.0">
            <emma:interpretation id="{965B523B-C245-4772-B505-B785F7578C85}" emma:medium="tactile" emma:mode="ink">
              <msink:context xmlns:msink="http://schemas.microsoft.com/ink/2010/main" type="line" rotatedBoundingBox="16174,12358 26780,10742 26986,12097 16380,13713"/>
            </emma:interpretation>
          </emma:emma>
        </inkml:annotationXML>
        <inkml:traceGroup>
          <inkml:annotationXML>
            <emma:emma xmlns:emma="http://www.w3.org/2003/04/emma" version="1.0">
              <emma:interpretation id="{2CC8606E-EB8B-4944-96F9-BF0B60F5CB0E}" emma:medium="tactile" emma:mode="ink">
                <msink:context xmlns:msink="http://schemas.microsoft.com/ink/2010/main" type="inkWord" rotatedBoundingBox="16282,12481 18009,12382 18064,13328 16337,13427"/>
              </emma:interpretation>
              <emma:one-of disjunction-type="recognition" id="oneOf0">
                <emma:interpretation id="interp0" emma:lang="en-US" emma:confidence="1">
                  <emma:literal>Fail</emma:literal>
                </emma:interpretation>
                <emma:interpretation id="interp1" emma:lang="en-US" emma:confidence="0">
                  <emma:literal>Fait</emma:literal>
                </emma:interpretation>
                <emma:interpretation id="interp2" emma:lang="en-US" emma:confidence="0">
                  <emma:literal>Fa:1</emma:literal>
                </emma:interpretation>
                <emma:interpretation id="interp3" emma:lang="en-US" emma:confidence="0">
                  <emma:literal>Fai1</emma:literal>
                </emma:interpretation>
                <emma:interpretation id="interp4" emma:lang="en-US" emma:confidence="0">
                  <emma:literal>fail</emma:literal>
                </emma:interpretation>
              </emma:one-of>
            </emma:emma>
          </inkml:annotationXML>
          <inkml:trace contextRef="#ctx0" brushRef="#br0">-2225 3180 1032 0,'0'0'2193'16,"0"0"-387"-16,0 0-129 15,0 0-129-15,0 0 0 16,0 0-129-16,-5-13 129 15,5 13-258-15,0 0-129 16,0 0-258-16,-3 7 129 16,3 6-129-16,0-13 0 15,-1 27-258-15,-5-13 0 0,6 14 0 16,-5-4-129-16,5 8 129 15,-2-1-258-15,2 10 0 16,-4-2-129 0,4 4 0-16,-3 2 0 0,3 4-129 15,-2-1 0-15,2-1 0 16,0 0 129-16,0-2-258 15,0-1 129-15,0-4-129 16,0-3 387-16,0-9-387 16,0-2 0-16,0-5 0 15,0-3 0-15,0-18 0 16,0 17 0-16,0-17 0 0,0 0-129 15,0 0 129-15,0 0-258 16,0 0 129 0,-1 13-129-16,1-13-129 15,0 0-129-15,0 0-903 0,0 0-774 16,0 0-2451-16,-14 0-387 15,14 0-516-15</inkml:trace>
          <inkml:trace contextRef="#ctx0" brushRef="#br0" timeOffset="1180.0675">-2154 3486 2580 0,'0'0'3354'15,"0"0"-387"1,0 0-645-16,0 0-516 0,0 0-387 16,0 0-258-16,9 0-129 15,-9 0-258-15,16 0-129 16,-16 0 0-16,21-2 0 15,-21 2-129-15,28-5-129 16,-13-1-129-16,1 2-129 16,1-3 129-16,-1 3-258 15,-1-2 129-15,1 0-387 0,2 6-387 16,-18 0-1032-16,25-14-2838 15,-8 14-387 1,-17 0-129-16</inkml:trace>
          <inkml:trace contextRef="#ctx0" brushRef="#br0" timeOffset="652.0373">-2256 3340 903 0,'-2'-8'3999'0,"2"8"-774"0,0 0-645 0,11-10-774 0,-10-2 0 15,12 5-387-15,-9-8-258 16,14 8-258-16,-12-11 0 16,16 9-129-16,-8-11-129 15,8 11-129-15,-6-9 0 16,7 7-258-16,-2-5 0 0,2 5 129 15,1-4-129 1,1 2-129-16,0-1 0 16,-1-1-129-16,2 3 129 15,1-3-129-15,-4 2 129 0,1-1-258 16,-5 4-258-16,-3-4-387 15,5 14-645-15,-15-12-1290 16,-6 12-2193-16,21-2-258 16,-21 2-387-16</inkml:trace>
          <inkml:trace contextRef="#ctx0" brushRef="#br0" timeOffset="2816.1611">-1605 3532 1548 0,'0'-11'2580'0,"0"11"0"16,0 0-387-16,0 0-258 16,1-18-258-16,-1 18 129 15,0 0-387-15,0 0-129 16,0 0-387-16,0 0 129 15,0 0-387-15,0 0-129 16,0 0-129-16,-9-4-129 16,9 4 0-16,-18 2 0 15,18-2-129-15,-18 14-129 16,18-14 129-16,-20 22-129 15,9-9 0-15,4 1 0 16,-3 6 0-16,2-2 0 16,1 4 129-16,1 2-129 0,0-1 258 15,2-3-258-15,3 0 0 16,1-3 0-16,0-3 129 15,1 0-258 1,-1-14 129-16,17 8-258 0,-17-8 258 16,25 0 258-16,-12-7-258 15,3-6 129-15,0-1-258 16,0-4 258-16,-5-2-129 15,4-1 0-15,-5-1 0 16,2 2 0-16,-7-3 0 16,3 3 0-16,-5-2 0 15,3 4 129-15,-4-2-129 16,0 4 0-16,-2 1 129 0,0 15-129 15,0-22 129 1,0 22-129-16,0 0 129 16,0 0 129-16,0 9-129 15,0 12 129-15,2 4-129 0,4 8 129 16,-2 1 129-16,2 6-129 15,-1-4 129-15,-1 0-258 16,2-4 129-16,-3-5 0 16,0-7 0-16,4-4-258 15,-7-16 129-15,11 17 0 16,-11-17-129-16,14 6 0 15,-14-6 0-15,14 0 0 16,-14 0-129-16,20-9 0 16,-20 9-129-16,17-13 0 15,-2 10-387-15,-10-9-258 16,11 12-1161-16,-16 0-2064 15,10-17-1032-15,-10 17-258 0,18-18-129 16</inkml:trace>
          <inkml:trace contextRef="#ctx0" brushRef="#br0" timeOffset="3296.1886">-1093 3577 774 0,'1'-7'4386'16,"-1"7"-387"-16,0 0-258 16,0 0-903-16,0 0-516 15,0 0-387-15,8 14-645 16,-8-14-258-16,0 25-258 0,0-12-258 15,6 6-129 1,-6-3-129-16,2 2 129 16,-2-3-129-16,1-1-258 15,-1-14 129-15,3 18-258 0,-3-18 0 16,0 0-645-16,5 20-387 15,-5-20-1677-15,0-10-1935 16,0 10-516-16,0 0-258 16</inkml:trace>
          <inkml:trace contextRef="#ctx0" brushRef="#br0" timeOffset="3877.2218">-1144 3171 903 0,'1'-15'3096'0,"-1"15"-129"15,0 0-387-15,2-13-129 16,-2 13-387-16,0 0-387 15,0 0-258-15,0 0-129 16,0 0-258-16,0 0-129 16,8 15-129-16,-8-15 0 15,0 0-258-15,6 16-129 0,-6-16-129 16,5 16-129-16,-5-16-129 15,0 0-129 1,6 13-258-16,-6-13-387 16,0 0-1032-16,6 16-2064 0,-6-16-1032 15,0 0-516-15,10 15 258 16</inkml:trace>
          <inkml:trace contextRef="#ctx0" brushRef="#br0" timeOffset="4468.2556">-598 2946 1677 0,'-7'9'3483'0,"7"-9"-387"0,0 0-516 0,0 0-516 0,-16 0-129 15,16 0-516-15,0 0-129 16,0 0-129-16,0 0-258 0,0 0-129 16,0 0-129-16,0 0 0 15,0 0-129-15,0 0 0 16,0 0-129-16,0 0 129 15,6 15-258-15,-4 4 129 16,-2 2 0-16,2 11-129 16,-2 4-129-16,1 8 129 15,1 5-258-15,1 5 129 16,-3 1-258-16,0-3 258 15,0-3-129-15,0-1 0 16,0-8 0-16,-3-3 0 16,1-6-129-16,2-8 129 15,0-4-129-15,-1-5-129 0,1-14-258 16,0 0 0-16,13 15-774 15,-13-23-2709 1,9-4-774-16,2-3-774 16,-1-3 258-16</inkml:trace>
        </inkml:traceGroup>
        <inkml:traceGroup>
          <inkml:annotationXML>
            <emma:emma xmlns:emma="http://www.w3.org/2003/04/emma" version="1.0">
              <emma:interpretation id="{CB463331-3168-4C34-8129-A1FCC3888B68}" emma:medium="tactile" emma:mode="ink">
                <msink:context xmlns:msink="http://schemas.microsoft.com/ink/2010/main" type="inkWord" rotatedBoundingBox="19182,12263 19850,12350 19772,12947 19104,12860"/>
              </emma:interpretation>
              <emma:one-of disjunction-type="recognition" id="oneOf1">
                <emma:interpretation id="interp5" emma:lang="en-US" emma:confidence="1">
                  <emma:literal>to</emma:literal>
                </emma:interpretation>
                <emma:interpretation id="interp6" emma:lang="en-US" emma:confidence="0">
                  <emma:literal>tro</emma:literal>
                </emma:interpretation>
                <emma:interpretation id="interp7" emma:lang="en-US" emma:confidence="0">
                  <emma:literal>fo</emma:literal>
                </emma:interpretation>
                <emma:interpretation id="interp8" emma:lang="en-US" emma:confidence="0">
                  <emma:literal>fro</emma:literal>
                </emma:interpretation>
                <emma:interpretation id="interp9" emma:lang="en-US" emma:confidence="0">
                  <emma:literal>To</emma:literal>
                </emma:interpretation>
              </emma:one-of>
            </emma:emma>
          </inkml:annotationXML>
          <inkml:trace contextRef="#ctx0" brushRef="#br0" timeOffset="5911.3382">541 3263 1806 0,'-13'-29'4515'15,"13"13"-387"-15,0 1-1290 16,0 15-645-16,0-20-516 15,14 18-645-15,-12-12 0 16,16 10-387-16,-18 4-129 16,28-16-258-16,-14 5 0 15,8 2 0-15,-2-2-129 0,-2 2-129 16,5 0 0-16,-1 0 0 15,-2 3-129 1,-1 1-129-16,4 3-129 16,-5-3-129-16,7 6-774 0,-10-1-1548 15,-15 0-1935-15,32 1-258 16,-32-1 129-16</inkml:trace>
          <inkml:trace contextRef="#ctx0" brushRef="#br0" timeOffset="5641.3227">688 2842 774 0,'0'0'903'0,"-1"13"387"16,1-13 0-16,0 0 516 16,0 0 258-16,0 0-129 15,0 13 129-15,0-13 0 16,0 0-258-16,0 0-258 15,0 0-258-15,0 0-258 16,1 16-258-16,-1-16-129 16,6 27 0-16,-6-5-129 15,5 9-129-15,-5 7-129 16,5 5 129-16,-3 6-129 15,2 7-129-15,-3-3 0 0,-1-2 0 16,1-3-129-16,-1-3 0 16,5-9-258-16,-5-9 0 15,3-2-516-15,-3-25-903 16,7 20-903-16,-7-20-2451 15,0 0-258-15,0 0-258 16</inkml:trace>
          <inkml:trace contextRef="#ctx0" brushRef="#br0" timeOffset="6435.3681">1079 3185 2967 0,'-13'0'5031'16,"1"0"-258"-16,12 0-1548 15,0 0-1161-15,-29 0-645 16,29 0-645-16,-17 0-129 15,17 0-258-15,-14 11-129 16,14-11 129-16,-10 16-258 16,10-16-129-16,0 22 0 15,0-9 0-15,0-1 0 16,6 3 0-16,3-1-129 15,1-1-129-15,6-2 258 16,0-3-129-16,1-3 0 0,4-5 129 16,2 0 0-16,-3-11-129 15,-1-3 258-15,1-5-258 16,-5-3 258-16,-2-1-129 15,-3-1 0-15,-2-3-129 16,-8 7 129-16,0-3 0 16,0 3-129-16,-6 1 0 15,-2 5 129-15,-9-1-129 16,4 8-258-16,-9-4 0 15,7 11-258-15,-11-4-258 16,12 11-645-16,-10-6-1290 16,0 7-1935-16,16 13-258 15,-7-10 646-15</inkml:trace>
        </inkml:traceGroup>
        <inkml:traceGroup>
          <inkml:annotationXML>
            <emma:emma xmlns:emma="http://www.w3.org/2003/04/emma" version="1.0">
              <emma:interpretation id="{85EA4FC8-18E9-476A-9B25-EF073300FFB6}" emma:medium="tactile" emma:mode="ink">
                <msink:context xmlns:msink="http://schemas.microsoft.com/ink/2010/main" type="inkWord" rotatedBoundingBox="20450,12236 22767,11634 23004,12545 20687,13148"/>
              </emma:interpretation>
              <emma:one-of disjunction-type="recognition" id="oneOf2">
                <emma:interpretation id="interp10" emma:lang="en-US" emma:confidence="1">
                  <emma:literal>reject</emma:literal>
                </emma:interpretation>
                <emma:interpretation id="interp11" emma:lang="en-US" emma:confidence="0">
                  <emma:literal>deject</emma:literal>
                </emma:interpretation>
                <emma:interpretation id="interp12" emma:lang="en-US" emma:confidence="0">
                  <emma:literal>Reject</emma:literal>
                </emma:interpretation>
                <emma:interpretation id="interp13" emma:lang="en-US" emma:confidence="0">
                  <emma:literal>rejeat</emma:literal>
                </emma:interpretation>
                <emma:interpretation id="interp14" emma:lang="en-US" emma:confidence="0">
                  <emma:literal>rcject</emma:literal>
                </emma:interpretation>
              </emma:one-of>
            </emma:emma>
          </inkml:annotationXML>
          <inkml:trace contextRef="#ctx0" brushRef="#br0" timeOffset="8580.4908">1915 2861 2193 0,'0'0'2580'0,"0"0"-387"15,0 0 0-15,0 0-258 16,0 0 0-16,0 0-387 0,0 0 0 15,0 0-129-15,0 0-258 16,0 0-258-16,0 0-129 16,0 0-129-16,0 0-129 15,0 0 0-15,0 0-129 16,0 0-129-16,0 0 0 15,4 10 0-15,-4-10-129 16,4 19 129-16,-3-5-129 16,5 4 0-16,-1 4 0 15,-2 5-129-15,3 5 129 16,-2-1-129-16,1 3-129 15,-2-1 129-15,1-2-129 16,-3-1 129-16,0-2 0 0,2-4-129 16,-3-6 0-16,0-3 129 15,0-3-129-15,0-12 129 16,0 13-129-1,0-13 129-15,0 0 0 0,0-14-129 16,1-3 129-16,1-3 0 16,0-2 0-16,-2-7-129 15,2-1 129-15,-2 1 0 16,3 3 0-16,0 0-129 15,-2 1 129-15,2 4 0 16,-1 4 0-16,3 1 0 16,0 2-129-16,-5 14 129 15,10-20 0-15,-10 20-129 0,16-15 129 16,-16 15 0-1,20-10-129-15,-20 10 129 16,20-6 0-16,-20 6 0 16,24-4-129-16,-24 4-129 0,24-1-258 15,-24 1-516-15,26-4-2580 16,-26 4-1161-16,21-2-516 15,-21 2 129-15</inkml:trace>
          <inkml:trace contextRef="#ctx0" brushRef="#br0" timeOffset="9187.5255">2372 2949 2322 0,'0'0'3741'0,"0"0"-903"16,0 0-1290-16,13-7-258 15,-13 7-129-15,14-12-258 16,-11-3 0-16,-3 15 0 15,17-22 0-15,-17 22-258 16,15-22-129-16,-15 22 0 0,9-20 0 16,-9 20-258-16,0-18 0 15,0 18-129-15,0 0 0 16,-14-11 0-1,14 11-129-15,-19 0-129 0,19 0 129 16,-24 15 0-16,24-15 0 16,-22 25 0-16,13-9 0 15,1 1 129-15,1 3 0 16,2 2 0-16,1 0 0 15,4 3 129-15,0 1-129 16,3 2 0-16,2 2 0 16,6-2 129-16,0-2-129 15,1-1 0-15,1-3 0 0,3-4 129 16,0-4-129-1,1-1 258-15,1-13-258 16,1 4 0-16,1-4 0 16,-3-4-258-16,11 2-774 0,-14-16-2064 15,4 4-1935-15,6 3-129 16,-4-4-387-16</inkml:trace>
          <inkml:trace contextRef="#ctx0" brushRef="#br0" timeOffset="10223.5848">2869 2813 1 0,'0'0'4772'0,"0"0"388"16,0 0-903-16,0 0-1419 16,0 0-1032-16,0 0-516 15,0 0-516-15,0 0-129 16,0 0 0-16,0 0-258 0,0 0-129 15,0 0 0 1,0 9-129-16,5 4 0 16,4 5 129-16,1 7-129 15,-1 8 0-15,6 6-129 0,-4 7 129 16,1 3-129-16,-4 2 0 15,0 3-129-15,-4-3 129 16,-3 0 0-16,-1-5-129 16,0-4 0-16,-1-3 0 15,-2-6 0-15,-4-6 0 16,3-5-129-16,-2-6 129 15,6-16 0-15,-17 16 0 16,17-16 0-16,-22 0 129 16,10-2-129-16,-2-10 129 15,0-1 0-15,-5-3 0 16,5 1 0-16,-2-1 0 15,2 0 0-15,2 2-129 0,12 14 129 16,-20-25-258-16,20 25-129 16,-12-23 0-16,12 23-129 15,-7-24-258-15,7 24-258 16,0-23-1161-16,1 7-2580 15,-1 16-258-15,12-20 0 16</inkml:trace>
          <inkml:trace contextRef="#ctx0" brushRef="#br0" timeOffset="10815.6187">2817 2547 2580 0,'0'0'4128'16,"0"0"-774"-16,0 0-1032 15,0 0-258-15,0 0-774 0,0 0-129 16,0 0-516-16,0 9 0 16,0-9-129-1,0 0-129-15,0 0-129 16,0 0 0-16,0 14-129 0,0-14 0 15,0 13-129-15,0-13-129 16,1 16-258-16,-1-16-387 16,3 17-1161-16,-3-17-2322 15,0 0-387-15,5 14-387 16</inkml:trace>
          <inkml:trace contextRef="#ctx0" brushRef="#br0" timeOffset="11551.6608">3138 2770 1161 0,'0'11'4386'0,"0"-11"0"15,0 19-1806-15,0-19-774 0,12 15-516 16,-12-15-129 0,23 15-387-16,-23-15-129 0,31 11 0 15,-19-11-129 1,10 0 0-16,-7 0-129 0,3-4 129 15,-3-9-258-15,2 4 129 16,-7-4-129-16,2-1 258 16,-6-5-516-16,3 0 258 15,-8 0-258-15,0 3 129 16,-1-1-258-16,0 2 129 15,-6 3-129-15,-2-1 129 16,8 13-129-16,-25-10 129 16,13 6-129-16,-3 4 129 0,2 0-129 15,13 0 129-15,-24 13-258 16,24-13 258-1,-19 22 0-15,9-9 0 16,4 1 258-16,0 6-258 0,1-4 129 16,2 4-129-16,1-2 258 15,2 4-258-15,2-2 129 16,6 2-129-16,1-2 129 15,4 2 0-15,-1-2 0 16,1-4-129-16,3 1 0 16,-1-5 129-16,-15-12-129 15,25 19 0-15,-25-19 0 0,20 10-129 16,-20-10 0-1,16 2-129-15,-16-2-258 16,13-7-516-16,1 3-903 16,-14 4-2838-16,5-27-258 0,8 13-258 15</inkml:trace>
          <inkml:trace contextRef="#ctx0" brushRef="#br0" timeOffset="12091.6917">3834 2690 1161 0,'0'0'4644'0,"0"-22"258"0,0 22-1419 16,0 0-1161-16,-24-20-645 15,24 20-516-15,-19-4-258 16,19 4-258-16,-22 0-129 16,22 0 0-16,-22 0-129 15,22 0-129-15,-20 9-129 16,20-9 0-16,-17 20 0 15,12-5 0-15,-2 1 129 16,2 4-258-16,-1 2 258 0,4 2-258 16,-1-1 258-16,3 5-258 15,0-5 258 1,0 1-387-16,2-2 129 15,4 0 129-15,3-6-258 0,2 3 258 16,2-4-129-16,0-2 0 16,4-4-129-16,-2-3 129 15,-1-3-129-15,2-3 0 16,0 0-129-16,-4-9-129 15,9 5-645-15,-16-17-903 16,17 6-2193-16,-10-2-903 16,-2-4-387-16,3-3 129 15</inkml:trace>
          <inkml:trace contextRef="#ctx0" brushRef="#br0" timeOffset="13011.7443">3864 2520 903 0,'-2'-26'4644'15,"2"26"-129"-15,0 0-1548 16,4-20-774-16,12 20-516 16,-16 0-387-16,24-3-258 15,-24 3-258-15,36 0-129 16,-18 0-258-16,9 5 0 15,-5-3-129-15,6 5 129 16,-6-3-258-16,2 1-129 16,-5-2 0-16,1-3 0 15,-4 3-129-15,-3-3-387 0,4 0 0 16,-17 0-645-16,26-4-1806 15,-10 0-1806-15,-16 4-129 16,22-14-516-16</inkml:trace>
          <inkml:trace contextRef="#ctx0" brushRef="#br0" timeOffset="12719.7276">4089 2248 3225 0,'0'0'4773'0,"0"0"-387"0,0 0-2064 15,0 0-387-15,0 0-774 16,0 0-129-16,0 0-258 16,0 0 0-16,8 9-258 15,-8-9 0-15,0 0 129 16,0 0-258-16,14 11 0 15,-14-11 0-15,8 17 0 16,-8-17-129-16,6 35 0 16,-6-14 0-16,0 10 0 15,0 2-129-15,0 5 0 16,-2 0-129-16,-3 1 0 15,-1 0 0-15,-3-4-129 16,4 3 0-16,-1-7-129 0,4-1 129 16,-2-6-258-16,4 0 0 15,-6-10-258 1,6 4 0-16,0-18-516 15,0 18-258-15,0-18-1032 0,0 0-2193 16,0 0-387-16,-8-9 0 16</inkml:trace>
        </inkml:traceGroup>
        <inkml:traceGroup>
          <inkml:annotationXML>
            <emma:emma xmlns:emma="http://www.w3.org/2003/04/emma" version="1.0">
              <emma:interpretation id="{B01C6810-696A-4CC8-80F6-69DC71D818C8}" emma:medium="tactile" emma:mode="ink">
                <msink:context xmlns:msink="http://schemas.microsoft.com/ink/2010/main" type="inkWord" rotatedBoundingBox="23664,11586 24766,11682 24716,12269 23614,12174"/>
              </emma:interpretation>
              <emma:one-of disjunction-type="recognition" id="oneOf3">
                <emma:interpretation id="interp15" emma:lang="en-US" emma:confidence="1">
                  <emma:literal>the</emma:literal>
                </emma:interpretation>
                <emma:interpretation id="interp16" emma:lang="en-US" emma:confidence="0">
                  <emma:literal>The</emma:literal>
                </emma:interpretation>
                <emma:interpretation id="interp17" emma:lang="en-US" emma:confidence="0">
                  <emma:literal>thx</emma:literal>
                </emma:interpretation>
                <emma:interpretation id="interp18" emma:lang="en-US" emma:confidence="0">
                  <emma:literal>oho</emma:literal>
                </emma:interpretation>
                <emma:interpretation id="interp19" emma:lang="en-US" emma:confidence="0">
                  <emma:literal>oh</emma:literal>
                </emma:interpretation>
              </emma:one-of>
            </emma:emma>
          </inkml:annotationXML>
          <inkml:trace contextRef="#ctx0" brushRef="#br0" timeOffset="14355.8212">5020 2578 1935 0,'0'0'4902'0,"0"0"0"0,0 0-1806 15,21 0-645-15,-19-13-774 16,22 13-387-16,-12-7-258 15,16 3-129-15,-10-5-387 16,6 2-258-16,-5-2 0 16,5 1-129-16,-7 1-129 15,1-2 0-15,-1 2-258 16,-3-2 0-16,4 3-129 15,-6-6-387-15,4 9-387 16,-12-16-1806-16,5 4-1677 16,10 8-516-16,-14-11 0 15</inkml:trace>
          <inkml:trace contextRef="#ctx0" brushRef="#br0" timeOffset="14007.8012">5252 2259 3999 0,'-19'-12'4644'16,"19"12"-1161"-16,0 0-774 16,0 0-387-16,0 0-516 15,0 0-645 1,0 0-129-16,0 0-129 0,0 0-387 15,0 0 0-15,0 0-129 16,-7 16-129-16,2 1 0 16,5 5-129-16,0 3 129 15,0 6 0-15,-1 1-258 16,0 7 129-16,-1-1-129 15,-1 0 0-15,-1 0 0 16,3-2-129-16,-3 1-129 0,2-6 0 16,2 1-129-16,-2-10-258 15,2 8-774 1,0-30-774-16,0 24-1935 15,0-24-1161-15,0 0 0 0</inkml:trace>
          <inkml:trace contextRef="#ctx0" brushRef="#br0" timeOffset="14999.858">5411 2186 1032 0,'0'0'4773'16,"17"-3"258"-16,-17 3-516 15,0 0-2451-15,0 0-516 16,0 0-387-16,0 0-387 0,0 7-129 16,1 12 0-16,1 0-129 15,4 12 0 1,-3 1-258-16,4 13 0 15,-3-3 0-15,1 3-129 0,-3-3-129 16,0 3 0-16,1-8 0 16,-1-5 0-16,-2-7-129 15,2-6 0-15,1-7 129 16,-3-12-129-16,0 0 0 15,0 0 0-15,12 0 129 16,-3-13-129-16,-4-2 129 16,2-6 0-16,3 0-129 15,0 1 129-15,-3 0 0 16,0 2 0-16,-1 2 0 15,-6 16 0-15,10-20 129 16,-10 20-129-16,0 0 129 16,0 0-129-16,0 0 129 0,0 0 0 15,0 0 0-15,15 0 0 16,-15 0 0-16,6 14 0 15,-6-14-129-15,12 24 129 16,-12-24 129-16,11 27-258 16,-6-12 129-16,3 4-129 15,-5-2 0-15,6 0-129 16,-5-1 129-16,-1-3-387 15,3 1 129-15,-6-14-258 16,6 15-258-16,-6-15-516 16,0 0-903-16,0 0-1806 15,3-19-1032-15,-1 5-387 0,1-8 646 16</inkml:trace>
          <inkml:trace contextRef="#ctx0" brushRef="#br0" timeOffset="15487.8859">5744 2507 3096 0,'19'9'4386'16,"-19"-9"-1032"-16,16 0-645 15,1 0-516-15,-17 0-387 16,21-7-258-16,-16-8-516 15,11 9-258-15,-10-8-129 0,7 7 0 16,-9-6-258-16,-4 13-129 16,11-23-129-16,-11 23 129 15,2-24-258 1,-2 24 129-16,0-22-129 0,0 22 0 15,-5-20 0-15,5 20 0 16,-7-14-129-16,7 14 129 16,0 0-129-16,-15 0 0 15,15 0 0-15,-8 27 0 16,4-7 0-16,-4 3 129 15,6 4-129-15,-5 3 129 16,3 1 0-16,2-3 129 16,1-2-129-16,1-3 0 0,0-1 129 15,2-3-129 1,2-5 0-16,-4-14 129 15,22 18 0-15,-8-14 0 16,5-4 0-16,3 0-129 0,1-1 129 16,3-8-258-16,6 0-387 15,-9-11-1161-15,14 5-2709 16,-3 0-774-16,-3-5 0 15,1 4-387-15</inkml:trace>
        </inkml:traceGroup>
        <inkml:traceGroup>
          <inkml:annotationXML>
            <emma:emma xmlns:emma="http://www.w3.org/2003/04/emma" version="1.0">
              <emma:interpretation id="{0D758688-56D5-4FBA-946A-8580D1C38099}" emma:medium="tactile" emma:mode="ink">
                <msink:context xmlns:msink="http://schemas.microsoft.com/ink/2010/main" type="inkWord" rotatedBoundingBox="25147,10991 26780,10742 26930,11729 25298,11977"/>
              </emma:interpretation>
              <emma:one-of disjunction-type="recognition" id="oneOf4">
                <emma:interpretation id="interp20" emma:lang="en-US" emma:confidence="1">
                  <emma:literal>null</emma:literal>
                </emma:interpretation>
                <emma:interpretation id="interp21" emma:lang="en-US" emma:confidence="0">
                  <emma:literal>nut/</emma:literal>
                </emma:interpretation>
                <emma:interpretation id="interp22" emma:lang="en-US" emma:confidence="0">
                  <emma:literal>nut</emma:literal>
                </emma:interpretation>
                <emma:interpretation id="interp23" emma:lang="en-US" emma:confidence="0">
                  <emma:literal>nuts</emma:literal>
                </emma:interpretation>
                <emma:interpretation id="interp24" emma:lang="en-US" emma:confidence="0">
                  <emma:literal>Null</emma:literal>
                </emma:interpretation>
              </emma:one-of>
            </emma:emma>
          </inkml:annotationXML>
          <inkml:trace contextRef="#ctx0" brushRef="#br0" timeOffset="17848.0209">6615 2048 2193 0,'0'0'4515'16,"0"0"-129"-16,0 0-1290 15,0 0-1032-15,0 0-387 16,0 0-387-16,0 0-129 15,0 0-387-15,0 0 129 16,0 0-258-16,0 0-129 0,9 0 0 16,-9 0-129-16,0 0-129 15,18 18 129 1,-18-18-129-16,18 25-129 15,-8-3 0-15,0 0 0 0,2 7-129 16,-1 4 129-16,0 2-129 16,0 1 0-16,0 1 129 15,-4 3-129-15,2-6 0 16,-4-1 0-16,2-2 0 15,-4-9-129-15,-1 0 0 16,2-6 0-16,-3-3 0 16,-1-13 0-16,1 13 0 0,-1-13 0 15,0 0 0 1,0 0-129-16,0-8 258 15,0-4-129-15,0-6 129 16,0-5 0-16,-2-6-129 0,2-5 129 16,-4-4 0-16,4 2 129 15,0-4-129-15,0 3 0 16,0 1-129-16,7 0 258 15,1 3-258-15,-1 3 258 16,4 1-129-16,1 3 0 16,-1 3 0-16,2 1 129 15,-4 4-129-15,1 3 258 16,-10 15-258-16,15-14 0 15,-15 14 129-15,0 0-129 16,15 0 129-16,-15 0-129 16,0 0 129-16,13 16-129 15,-13-16 129-15,17 25 0 0,-11-9-129 16,3 5 129-16,-3 2 0 15,1 5-129-15,1 2 129 16,-2 5-129-16,1 2 129 16,-2 2-129-16,3 1 129 15,-4-4-129-15,4-2 0 16,-1-3 0-16,1-2 0 15,-4-9 0-15,3-4 0 16,0-3-129-16,-7-13 129 16,12 15-129-16,-12-15-129 15,0 0-129-15,0 0-387 16,14 4-258-16,-14-13-774 15,0 9-1419-15,8-15-1677 0,-5-3-258 16,0-2-387-16</inkml:trace>
          <inkml:trace contextRef="#ctx0" brushRef="#br0" timeOffset="18688.0689">7206 2013 1806 0,'0'0'4515'0,"0"0"258"16,0 0-1935-16,0 0-645 0,0 0-516 16,0 0-258-16,0 0-387 15,0 0-129-15,0 0-129 16,0 0-258-16,8 11 0 15,-8-11-129-15,6 15 0 16,-6-15 0-16,6 25-129 16,-2-12 129-16,-3 3-129 15,1 4-129-15,3 2 129 16,-2-2-258-16,-1 2 129 15,1-1-129-15,-1 0 129 16,1-2-129-16,0 0 0 16,0-5 0-16,4-2 0 15,-7-12 129-15,16 17-129 0,-16-17 0 16,25 0 0-16,-10-6 0 15,0-6 0-15,0-5 0 16,-3 1 0-16,2-1 0 16,-2-2 0-16,-2 3 0 15,-2-2 0-15,-2 3 0 16,-6 15 129-16,8-25-129 15,-8 25 0-15,2-20 129 16,-2 20-129-16,0 0 0 16,0-15 129-16,0 15-129 15,0 0 0-15,0 0 0 16,0 0 0-16,0 0 0 0,0 0 129 15,8 13-129-15,-8-13 0 16,8 23 129-16,-4-8-129 16,1 3 129-16,3-2-129 15,0-1 0 1,0 0 129-16,-8-15-129 0,19 24 0 15,-19-24 0-15,20 14 0 16,-20-14 129-16,19 8-129 16,-19-8 0-16,18 4 0 15,-18-4 0-15,17 2 0 16,-17-2 0-16,14 0 0 15,-14 0 0-15,15-3-129 16,-15 3 0-16,8-16 0 0,-8 16-258 16,12-29-129-16,-12 29-387 15,9-41-1032 1,4 19-2580-16,-6-5-516 15,-1-4-516-15,-4 2 129 0</inkml:trace>
          <inkml:trace contextRef="#ctx0" brushRef="#br0" timeOffset="19283.103">7866 1353 1548 0,'0'0'4128'16,"0"0"0"-16,2 11-1419 16,-2-11-516-16,0 18-129 15,0-18-645-15,0 26 129 16,0-26-387-16,-2 38-129 0,-4-18-258 15,6 14-129-15,-2-1-258 16,2 12 129-16,0-1-129 16,0 12-258-16,0-2 129 15,0 8-129-15,0 1 0 16,0-2 0-16,0-4 0 15,-1-2-129-15,1-6 129 16,0-9-129-16,0-9 0 16,0-8 0-16,0-6-129 15,0-17 129-15,4 16-129 16,-4-16 0-16,0 0-129 15,0 0 0-15,0 0-387 16,10-9-129-16,-10 9-645 0,1-20-1419 16,0 7-2064-16,7-3-258 15,-6-8-387 1</inkml:trace>
          <inkml:trace contextRef="#ctx0" brushRef="#br0" timeOffset="19747.1295">8178 1355 1806 0,'3'14'4128'16,"-3"-14"-645"-16,-4 19-774 16,4 6-387-16,-7-11-258 15,7 20-387-15,-6-10-258 16,6 20-387-16,0-8-258 15,0 17 0-15,0-3-258 16,0 11-258-16,0-3 129 16,0 3-258-16,0-3 129 15,3 2-129-15,0-7 129 0,3-1-129 16,-1-8-129-16,2-9 129 15,4-6-387-15,-6-10 0 16,7 2-774-16,-12-21-2193 16,0 0-1806-1,13-2-129-15,-11-15-258 0</inkml:trace>
        </inkml:traceGroup>
      </inkml:traceGroup>
    </inkml:traceGroup>
  </inkml:traceGroup>
</inkml:ink>
</file>

<file path=xl/ink/ink16.xml><?xml version="1.0" encoding="utf-8"?>
<inkml:ink xmlns:inkml="http://www.w3.org/2003/InkML">
  <inkml:definitions>
    <inkml:context xml:id="ctx0">
      <inkml:inkSource xml:id="inkSrc0">
        <inkml:traceFormat>
          <inkml:channel name="X" type="integer" max="1366" units="cm"/>
          <inkml:channel name="Y" type="integer" max="768" units="cm"/>
          <inkml:channel name="T" type="integer" max="2.14748E9" units="dev"/>
        </inkml:traceFormat>
        <inkml:channelProperties>
          <inkml:channelProperty channel="X" name="resolution" value="28.34025" units="1/cm"/>
          <inkml:channelProperty channel="Y" name="resolution" value="28.33948" units="1/cm"/>
          <inkml:channelProperty channel="T" name="resolution" value="1" units="1/dev"/>
        </inkml:channelProperties>
      </inkml:inkSource>
      <inkml:timestamp xml:id="ts0" timeString="2017-10-18T18:51:21.900"/>
    </inkml:context>
    <inkml:brush xml:id="br0">
      <inkml:brushProperty name="width" value="0.035" units="cm"/>
      <inkml:brushProperty name="height" value="0.035" units="cm"/>
      <inkml:brushProperty name="color" value="#00B050"/>
    </inkml:brush>
  </inkml:definitions>
  <inkml:traceGroup>
    <inkml:annotationXML>
      <emma:emma xmlns:emma="http://www.w3.org/2003/04/emma" version="1.0">
        <emma:interpretation id="{DE86DDB2-02C9-4117-AF99-B353C0B16A04}" emma:medium="tactile" emma:mode="ink">
          <msink:context xmlns:msink="http://schemas.microsoft.com/ink/2010/main" type="inkDrawing" rotatedBoundingBox="23865,7117 23880,7117 23880,7132 23865,7132" shapeName="Other"/>
        </emma:interpretation>
      </emma:emma>
    </inkml:annotationXML>
    <inkml:trace contextRef="#ctx0" brushRef="#br0">0 0 0</inkml:trace>
  </inkml:traceGroup>
</inkml:ink>
</file>

<file path=xl/ink/ink17.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7-10-18T18:06:23.018"/>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Group>
    <inkml:annotationXML>
      <emma:emma xmlns:emma="http://www.w3.org/2003/04/emma" version="1.0">
        <emma:interpretation id="{95FAAE24-AF23-45F9-8018-38AF53B64801}" emma:medium="tactile" emma:mode="ink">
          <msink:context xmlns:msink="http://schemas.microsoft.com/ink/2010/main" type="inkDrawing" rotatedBoundingBox="16222,8003 26047,7620 26150,10245 16324,10628" hotPoints="21502,7868 24854,9765 16922,10572 20172,8004" semanticType="enclosure" shapeName="Trapezoid">
            <msink:sourceLink direction="with" ref="{E737E629-520D-4B31-B31F-87E496FDA087}"/>
          </msink:context>
        </emma:interpretation>
      </emma:emma>
    </inkml:annotationXML>
    <inkml:trace contextRef="#ctx0" brushRef="#br0">13 318 14,'0'0'11,"0"0"0,0 0 0,0 0 1,0 0 0,0 0-1,-13-3 0,13 3-2,0 0 0,0 0-1,0 0 0,0 0-1,0 0 0,0 0-2,0 0 0,0 0-1,0 0-1,0 0 0,0 0-1,0 0 1,3-11-1,-3 11 1,0 0-1,13 0 0,-13 0-1,13-1 1,-13 1-1,16 1 0,-6-1-1,-10 0 1,21 0 0,-8 1-1,1-1 1,-1 0 0,0 0 0,4 0-1,-4 0 1,4-1-1,-3-1 1,3 0-1,-2-1 1,2 2-1,-4-1 1,1 2-1,2-4 0,-3 5 1,4-3-1,-4 3 0,4-1 0,1 0 0,0-1 0,1 0 0,-1 0 1,1 0-1,-2 1 0,2-1 0,-3-2 1,-1 6-1,1-5 0,0 4 0,0-2 1,-1 0-1,2 0 0,0-2 0,-1 2 0,3-3 0,1 3 0,0-5 0,2 4 0,-1-4 0,2 2 0,2 0 0,-2-1 0,1 2 0,0-1 0,1 2 0,-2-2 1,2 2-1,-3 1 0,1 0 0,0 0 0,0 0 0,-2-1 0,2-2 0,-1 3 0,2-1 0,-4 0 0,4 0 0,-4-3 0,1 3 0,-3-1 0,2 1 0,-5-2 1,0 2-1,0 0 0,0-1 0,2-1 1,-1 1-1,2 1 0,1-1 0,-2 2 0,0-2 1,2 0-2,-2 1 2,3 2-2,-3-2 2,2 1-1,3 0 0,1 0 0,0 2 0,2-4 0,2 2 1,-1-1-1,1-2 0,0 3 0,-1-2 0,2 0 0,1-2 0,-2 1 0,4-2 0,-1 2 0,1-1 0,-1 1 0,1-1 0,0 3 0,-1-2 0,1 2 0,0 1 0,0-2 0,0 1 0,1 1 0,-1 0 0,3 0 0,-5 0 0,4-1 0,-2 2 0,-2 2 1,1-2-1,-2 0 0,-1 1 0,-1-2 0,3 3 0,-2-2 0,-1-1 0,1 2 0,-3-1 0,5-1 0,-2 0 0,-1 1-1,2-1 1,-2 2 0,2-2 0,-1 0 0,1 0 0,1 2 0,1-2 0,2-2 0,0 4 0,3-1 0,0 0 1,4-1-1,-1 0 0,0-1 0,2 0 0,0-1 0,1-1 0,1 0 0,0-2 0,1 2 0,1-1 0,-1 0 0,1 0 0,2 2 0,0-3 0,2 2 1,-2 0-1,-1 1 0,1-1 0,3-1 0,-5 1 0,2 0 1,-4 2-1,1-2 0,-1 0 0,0 2 1,0-2-1,-3 2 0,2-2 0,2 0 0,-2 1 1,1-2-1,0 2 0,-1-2 0,0 1 0,0-1 1,-2 1-1,-3-2 0,2 2 1,-5-2-1,4 3 0,-4-2 1,0 0-1,4 3 0,-3-4 0,2 5 0,-3-2 0,0 2 1,1-4-1,3 3 0,0-1 0,1 1 0,0-1 0,1-1 0,2 0 1,0-1-1,2 1 0,-2-2 0,1 0 1,1 2-1,0-2 1,1 2-1,1-2 0,-1 4 1,1-1-1,1-1 0,3 3 0,-3-1 0,2 2 0,-1-2 0,1 2 0,0-1 1,1-2-1,-2 1 0,0 0 0,0 0 0,2-1 0,-2 1 0,0 1 0,1 0 0,0 1 0,-1-1 0,1 2 0,-2 0 0,0-2 0,-1 1 0,3 1 1,-4-2-1,-1 1 0,0 1 1,-2 0-1,0-2 0,1 2 0,2-1 1,-6 1-1,2-1 0,1 1 0,-1-1 0,2-2-1,-1 3 1,-1 0 0,0-1 0,0-1 0,-2 1 0,1-1 0,0 0 0,1-2 1,0 2-1,0-2 0,0 1 1,0 0-1,1 0 0,-3 1 0,2-2 0,0 2 0,1 1 0,-1 0 0,1 0 0,-5-1-1,4 1 1,-3 0 0,3 1 1,-4-1-1,2 0 1,-2 0-1,-2-1 1,-1 1-1,-3 1 1,2 0-1,-8 0 0,6 1 0,-6 2 0,2-1-1,0 0 1,5 0 0,-7-1 0,6 2 0,-1-1 0,-2-1 0,2-1-1,-2 1 1,3-3 0,-6 2 0,6 0 0,-5-1 0,12 0 1,-4 2 1,6-2-1,-3 0 0,7 0 0,-4-1 0,7 0 1,-1-1-1,2 0-1,-4-2 0,-3 1 0,4 1 0,-5-1 0,3 2 0,-7 1 0,2 0-1,-8 1 1,2 1 0,-5-2 0,4 1 0,-3 1 1,-27-3 0,49 6 1,-49-6 0,47 6 0,-47-6-1,0 0 1,53 9 0,-53-9 0,0 0-2,0 0 0,0 0 0,0 0 0,0 0 0,0 0-1,0 0-3,0 0-33,0 0-4,0 0 1,-33-18-3</inkml:trace>
    <inkml:trace contextRef="#ctx0" brushRef="#br0" timeOffset="1">-159 329 17,'0'0'19,"0"0"-2,0 0-2,0 0-2,0 0 0,0 0-4,0 0-1,0 0 0,0 0-1,0 0-1,-10-1 0,10 1-2,0 0 0,0 0-1,0 0 0,0 0-2,0 0 0,0 0 0,0 0-1,0 0 1,11 3 0,-11-3 0,0 0 1,17 6-1,-17-6 1,15 3 0,-15-3 0,20 3-1,-10-2 2,1 3-2,0-4 0,3 2 1,-2-3-1,4 2 0,-3-3 0,4 2 0,1-3 0,3 0 0,-1 1 0,3-3-1,-2 2 1,3-1-1,2 1 0,-1-3 0,-1 2 1,2 0-1,-2 1 0,1 0 0,1-2 1,-2 2-1,0-3 1,2 1-1,0-2 1,1-1-1,-1 3 1,0-2-1,-1-2 0,4 3 1,-5-2-1,-1 0 0,1 1 0,-1-2 1,-1 1-1,1-2 0,-2 3 0,4-2 1,-1-1-1,3-2 0,-3 0 0,5-1 0,-2 3 0,3-5 0,2 1 1,-2-2-1,1 2 1,-2 0 0,3-3-1,0 1 0,-1 0 1,1-1-1,0 2 0,-1-1 0,-2-2 1,2 2-1,-2-4 0,-3 4 0,0-2 1,-2 0-1,-3 2 0,-1 0 0,2-3 0,-1 2 0,-3-3 0,2 3 0,0-1 0,0-1 0,1 2 0,-1-3 0,-3 2 0,2-2 0,-2 2 0,0 2 0,2-2 0,-3 1 0,1 1 0,0-2 0,1 3 0,1 0 0,-1-1 1,-1 3-1,1-1 0,2 0 0,0 2 0,-1-2 0,2 4 0,-1-6 0,0 3 0,1 1 1,-2 0-1,-3 0 1,1 1-1,-2 0 1,-3 1-1,1 3 1,1-2-1,-3 2 0,1 0 0,-1 1 0,0-1 0,-1-1 0,1-2 0,-1 5 0,0-5 0,1 1 1,-2 1-1,6-2 0,-2 0 0,0 0 0,0-3 0,2 2 0,-2-6 0,4 4 0,-4-2 0,0 2 0,-1-4 1,1 4-1,-2-2 0,3 0 0,-1 1 0,0-2 0,-3 1 0,3 1 0,0 1 0,1-2 0,0 0 0,1 1 0,0-1 0,0 3 0,3-1 0,-2-1 0,4 1-1,-1 2 1,-1-2 1,1 0-1,2 1 0,0 0 0,1-1 0,-1-1 0,0-1 0,2 3 0,-2-5 0,0 1 0,0 0 1,-2-2-1,-1 1 0,0 0 1,-2 1-2,0 0 2,0 1-2,1 1 1,-2 2 0,3 0 0,-1 0-1,-1 1 1,2-1 0,-2 1-1,1-1 1,-1 0 0,0-1 0,-2 2 0,3-1 0,-1 0 0,1 2 0,-1-1 0,1 0 0,-1-1 0,1 0 0,-1 2 0,4 1 0,-3-3 0,2 1 0,5-2 0,-1 3 0,-2-3 0,2-1 0,0 0 0,-1 0 0,1 1 0,-3 0 0,1-1 0,-2-1 0,1 2 0,0 1 0,0-2 0,-1 2 0,0-1 0,3 2 0,-3-1 0,3-1 0,-1 2 0,3 0 0,0-2 0,1 2 1,3 0-1,-3 0 0,1-1 0,1 1 0,0 0 0,0 1 0,-1-2 0,3 2 0,-2 1 0,1 0 0,1-1 0,-2 3 0,3-2 0,-4-1 0,1 1 1,-3-1-2,1 2 2,0-1-2,0-1 2,-1 1-1,3 1 0,-2 2 0,1-3 0,1 4 0,0-1 0,-2 1 0,0-2 0,-1 2 0,2 0 0,-3 1 0,1-1 0,-1 1 0,-1 1 0,-1 1 0,2-1 0,-1 2 0,-1 1 0,1 0 0,1 0 0,0 0 0,1-1 0,2 2 0,-2 0 0,2-1 0,-1 0 0,0 0 0,2 3 0,2-2 0,0 0 0,0 0 0,-2 0 0,3 1 0,-2 2 0,-1 1 1,1-1-2,-4 1 1,0-1 0,-1 2 0,0 0 0,-1 1 0,-1 3 0,1-1 1,0 1-2,0 0 2,-1 0-2,0 3 2,0-2-2,0 1 1,0-2 0,-1 0 0,-1 1 0,-1 0 0,1 0 0,-1 0 0,-1 3 0,1-4 0,0 4 0,0-2 0,0 0 0,1-1-1,1 1 2,0 0-1,1 1 0,0 0 0,1-2 0,1 2 0,-1 0 1,2-1-1,-3-2 0,1 4 0,-1-1 0,2 2 0,-1-1 1,-1 4-1,2-2 0,-3 3 0,3-1 1,-3 1-1,3 0 0,0-1 0,-1 0 0,-1-4 0,2 2 1,-1-1-1,-1-1 0,1-1 0,-4-1 1,0 0-1,-1-1 0,-3 1 0,3-2 1,-4 0-1,0 0-1,-2 0 2,1 0-2,1-1 2,-3 2-2,1-1 2,1 1-2,2 0 2,-3 1-1,2 1 0,-1-2 0,1 1 0,0-1 1,-1 0-1,1 0 0,-1 0 0,1 3 0,-2-3 0,2 2 0,1-1 0,1 4 0,1-4 0,-1 1 0,1 0 0,1-1 0,2-1 0,-2 2 1,3-1-1,-1 1 0,-2-1 0,3 1 0,0 0 0,2 0 0,-2 2 0,1 0 0,2 0 0,1 0 0,-2 2 0,2 0 1,-1 0-1,1-1 0,-2-1 0,1-1 0,-1-1 0,1 1 0,-1-3 1,0 1-1,1 0 1,-2 0-1,0-1 1,0-1-1,1 2 1,-2-2-1,1 1 0,-2-1 0,0 0 0,0 1 0,1-1 0,0 0 0,0 0-1,-1 3 1,0-1 0,1 0 0,-1 1 0,1 0-1,-4-2 2,3 1-2,-5-1 2,4 1-2,-3-2 1,2 0 0,-3 0 0,0 1 0,1-2 0,-2-2 0,3 2 0,-3 1 0,1-1 0,-2-1 0,2 0 0,0 0 0,-1-2 0,2 3 0,0 1 0,0-1 0,3-1 0,0 3 1,0 0 0,-2-1-1,4 0 1,-1 0-1,-2 0 1,3-2-1,-6 1 0,2-1 0,1-2 0,3-1 0,-5-1 0,3 1 0,-5 1 0,1-2 0,2 3 0,-5-1 0,1 1 0,1-1 0,-2 3-1,1-1 2,8 1-2,-10-2 1,6 0 0,-2-2 0,2 3 0,-2-4 0,5 2 0,-6-1 0,1 1 0,2-3 0,-5 3-1,8-2 1,-9 1 0,6-1 0,-16-4 0,23 8 0,-13-2-1,1-1 1,-1 2 0,-10-7 0,18 10 0,-18-10 0,15 10 0,-15-10 0,14 7 0,-14-7 0,14 8 0,-14-8 0,15 8-1,-15-8 1,16 4 0,-16-4 0,20 8 2,-20-8-2,18 5 1,-18-5-1,17 7 1,-7-4 0,-10-3 0,20 8 0,-20-8-1,19 7 1,-19-7-1,19 10 1,-19-10-1,15 9 0,-15-9 0,19 6 0,-19-6-1,17 9 1,-5-6 0,-12-3 0,19 7 0,-19-7 0,18 9 0,-18-9 0,17 6 0,-17-6 0,13 6 0,-13-6 0,21 6 0,-10-2 0,1-1-1,-2 0 1,2-1 0,4 3 0,-2-2 0,4-1 0,-6 5 0,4-3 0,-5 2-1,6 0 1,-6 0 0,-11-6 0,17 12 0,-17-12-1,16 14 1,-16-14 0,20 11 0,-20-11-1,19 8 1,-8-6-1,4 1 1,-3-1 0,-1 1 0,-11-3 0,20 4 0,-10-3 0,-10-1 0,18 5 0,-7-3 0,-11-2 0,20 8 0,-8-6 0,-12-2 0,20 5 0,-6-2 0,-14-3 0,19 5 0,-8-1 0,-11-4 1,0 0 1,0 0-1,60 14 0,-60-14 1,0 0-1,49 12 0,-49-12 1,0 0-2,0 0-1,56 12 1,-56-12 0,0 0 0,0 0 0,0 0 0,0 0 0,47 13 0,-47-13 0,0 0-1,0 0 1,0 0 0,0 0 0,0 0 0,50 13-1,-50-13 1,0 0 0,0 0 0,0 0 0,53 22 0,-53-22 0,0 0 0,0 0 0,0 0 0,50 23 0,-50-23 0,0 0 0,0 0 0,0 0 0,0 0 0,46 17 0,-46-17 0,0 0 0,0 0 0,0 0 0,0 0 0,0 0 0,0 0 0,0 0 0,49 21-1,-49-21 1,0 0 0,0 0 0,0 0 0,44 3 0,-44-3-4,0 0-14,0 0-23,0 0 2,0 0-2,0 0 1</inkml:trace>
  </inkml:traceGroup>
</inkml:ink>
</file>

<file path=xl/ink/ink18.xml><?xml version="1.0" encoding="utf-8"?>
<inkml:ink xmlns:inkml="http://www.w3.org/2003/InkML">
  <inkml:definitions>
    <inkml:context xml:id="ctx0">
      <inkml:inkSource xml:id="inkSrc0">
        <inkml:traceFormat>
          <inkml:channel name="X" type="integer" max="1366" units="cm"/>
          <inkml:channel name="Y" type="integer" max="768" units="cm"/>
          <inkml:channel name="T" type="integer" max="2.14748E9" units="dev"/>
        </inkml:traceFormat>
        <inkml:channelProperties>
          <inkml:channelProperty channel="X" name="resolution" value="28.34025" units="1/cm"/>
          <inkml:channelProperty channel="Y" name="resolution" value="28.33948" units="1/cm"/>
          <inkml:channelProperty channel="T" name="resolution" value="1" units="1/dev"/>
        </inkml:channelProperties>
      </inkml:inkSource>
      <inkml:timestamp xml:id="ts0" timeString="2017-10-18T18:50:52.140"/>
    </inkml:context>
    <inkml:brush xml:id="br0">
      <inkml:brushProperty name="width" value="0.035" units="cm"/>
      <inkml:brushProperty name="height" value="0.035" units="cm"/>
      <inkml:brushProperty name="color" value="#00B050"/>
    </inkml:brush>
  </inkml:definitions>
  <inkml:traceGroup>
    <inkml:annotationXML>
      <emma:emma xmlns:emma="http://www.w3.org/2003/04/emma" version="1.0">
        <emma:interpretation id="{E737E629-520D-4B31-B31F-87E496FDA087}" emma:medium="tactile" emma:mode="ink">
          <msink:context xmlns:msink="http://schemas.microsoft.com/ink/2010/main" type="writingRegion" rotatedBoundingBox="17171,9604 18308,9604 18308,10265 17171,10265">
            <msink:destinationLink direction="with" ref="{95FAAE24-AF23-45F9-8018-38AF53B64801}"/>
          </msink:context>
        </emma:interpretation>
      </emma:emma>
    </inkml:annotationXML>
    <inkml:traceGroup>
      <inkml:annotationXML>
        <emma:emma xmlns:emma="http://www.w3.org/2003/04/emma" version="1.0">
          <emma:interpretation id="{9C86E9AA-EB05-415A-AD12-DCB2EC501B28}" emma:medium="tactile" emma:mode="ink">
            <msink:context xmlns:msink="http://schemas.microsoft.com/ink/2010/main" type="paragraph" rotatedBoundingBox="17171,9604 18308,9604 18308,10265 17171,10265" alignmentLevel="1"/>
          </emma:interpretation>
        </emma:emma>
      </inkml:annotationXML>
      <inkml:traceGroup>
        <inkml:annotationXML>
          <emma:emma xmlns:emma="http://www.w3.org/2003/04/emma" version="1.0">
            <emma:interpretation id="{9DBF7CF5-5D08-4A10-BC06-86D38262BD1E}" emma:medium="tactile" emma:mode="ink">
              <msink:context xmlns:msink="http://schemas.microsoft.com/ink/2010/main" type="line" rotatedBoundingBox="17171,9604 18308,9604 18308,10265 17171,10265"/>
            </emma:interpretation>
          </emma:emma>
        </inkml:annotationXML>
        <inkml:traceGroup>
          <inkml:annotationXML>
            <emma:emma xmlns:emma="http://www.w3.org/2003/04/emma" version="1.0">
              <emma:interpretation id="{99E71A6B-4863-44B3-8928-F2BB06AADC43}" emma:medium="tactile" emma:mode="ink">
                <msink:context xmlns:msink="http://schemas.microsoft.com/ink/2010/main" type="inkWord" rotatedBoundingBox="17171,9604 18308,9604 18308,10265 17171,10265"/>
              </emma:interpretation>
              <emma:one-of disjunction-type="recognition" id="oneOf0">
                <emma:interpretation id="interp0" emma:lang="en-US" emma:confidence="0">
                  <emma:literal>It</emma:literal>
                </emma:interpretation>
                <emma:interpretation id="interp1" emma:lang="en-US" emma:confidence="0">
                  <emma:literal>*</emma:literal>
                </emma:interpretation>
                <emma:interpretation id="interp2" emma:lang="en-US" emma:confidence="0">
                  <emma:literal>Its</emma:literal>
                </emma:interpretation>
                <emma:interpretation id="interp3" emma:lang="en-US" emma:confidence="0">
                  <emma:literal>at</emma:literal>
                </emma:interpretation>
                <emma:interpretation id="interp4" emma:lang="en-US" emma:confidence="0">
                  <emma:literal>It.</emma:literal>
                </emma:interpretation>
              </emma:one-of>
            </emma:emma>
          </inkml:annotationXML>
          <inkml:trace contextRef="#ctx0" brushRef="#br0">1031 0 0,'0'0'202,"0"0"-186,0 26 0,0-26-16,27 53 15,-27-53-15,0 26 16,26-26-16,-26 0 15,0 27-15,0-27 16,27 0 327,-27 26-343,0-26 47,0 27-31,0-27-1,0 0-15,0 26 16,0-26-1,0 27 17,26-27-1,-26 0 359,0 0-297,-26 0-77,26 0 62,0 0-78,-27 0 16,27 0-16,-26 0 15,-1 0-15,27 0 94,-26 0-79,26-27-15,-26 27 16,-1 0 218,27-26-47,0 26-171,0-27 218,0 1-234,0 26 15,0 0 438,0 0-391,0 26-46,0-26-16,0 27 15,0-27-15,0 26 16,0-26 0,0 27-1,0-1 63,0-26 0,27 27-62,-27-27-16,0 26 15,0 1 1,0-27-16,0 0 16,0 26-1,0-26 157,26 0-157,-26 26 1,0-26 0,26 0 15,-26 0-31,0 0 31,0 27-15,27-1-16,-27-26 15,26 27 1,-26-27-1,0 26 48,27 1-48,-27-27 672,0-27-687,-27 27 15,27-26-15,0 26 16,-26 0-16,-1 0 16,27-27-1,0 1-15,0 26 16,-26 0-16,26-27 15,-26 27 1,-1 0 109,27-26-94,0 26-31,-26-26 16,-1-1-16,1 27 15,26-26 1,0 26 77,-27-27-77,27 1-16,0 26 16,0-27-16,-26 27 31,26 0 328,0 0-344,0 0 1,0 27-1,0-1-15,0-26 16,0 27 0,0-27-1,0 26-15,0 1 16,0-27-1,0 26-15,0-26 32,0 26-17,0-26 204,0 0-219,0 27 15,0-1-15,0-26 31,0 27-15,0-27-16,0 0 31,0 26-31,0 1 63,0-27 233,26 0-280,-26 26 77,0-26-77,0 0 311,0 0-311,0 0 15,0-26-15,0-1-1,0 27 1,0-26-16,0 26 16,0 0-16,0-27 15,0 1-15,0 26 16,-26 0-16,26-27 31,0 27-15,0 0-1,-27-26 1,27 26-1,0 0 204,-26 0-157,26 0-46,0-26-1,-27-1 1,27 27-16,0 0 16,-26 0-16,26 0 374,0 0-358,0 27-1,0-27 1,0 26-1,0-26-15,0 26 16,0-26 0,0 27-16,0-1 15,0-26 1,0 27-1,0-27 17,0 26-1,-26 1-16,26-27 1,0 26 78,0-26-16,0 27-63,0-27 453,0 26-452,0-26 171,0 0-109,0-26-47,0 26-15,-27 0-16,27-27 15,0 27 1,0 0 0,0-26-16,0-1 46,-26 27 391,26 0-421,0-26-1,-27 26 360,27-27-375,-26 1 15,26 26 1,0 0-16,-27-27 16,27 27 514,0 0-514,0 27-1,0-1 1,0-26 15,-26 27-31,26-27 31,0 26 0,0-26-15,0 27 15,-27-1-15,27-26 15,0 27 0,0-27-15,0 0-1,-26 0-15,26 26 32,0-26-17,0 27 1,-27-27 577,27-27-593,-53 1 15,53-1-15,-26 27 16,0 0-1,26-26 1,-27 26 0,27-27-1,-26 27 1,26 0 405,0 0-405,0 0-1,0 0-15,0 27 16,0-27-1,-27 0 1,27 26 218,-26 1-187,26-27-32,0 0 1,-27 0 452,27 26-437,0-26 468,-26 27-499,26-1 16,-27-26-16,27 0 31,0 0 468,-26 0-483,-1 0-16,1 0 16,0 0-16,-1 0 15,27 0-15,-26 0 16</inkml:trace>
        </inkml:traceGroup>
      </inkml:traceGroup>
    </inkml:traceGroup>
  </inkml:traceGroup>
</inkml:ink>
</file>

<file path=xl/ink/ink19.xml><?xml version="1.0" encoding="utf-8"?>
<inkml:ink xmlns:inkml="http://www.w3.org/2003/InkML">
  <inkml:definitions>
    <inkml:context xml:id="ctx0">
      <inkml:inkSource xml:id="inkSrc0">
        <inkml:traceFormat>
          <inkml:channel name="X" type="integer" max="1366" units="cm"/>
          <inkml:channel name="Y" type="integer" max="768" units="cm"/>
          <inkml:channel name="T" type="integer" max="2.14748E9" units="dev"/>
        </inkml:traceFormat>
        <inkml:channelProperties>
          <inkml:channelProperty channel="X" name="resolution" value="28.34025" units="1/cm"/>
          <inkml:channelProperty channel="Y" name="resolution" value="28.33948" units="1/cm"/>
          <inkml:channelProperty channel="T" name="resolution" value="1" units="1/dev"/>
        </inkml:channelProperties>
      </inkml:inkSource>
      <inkml:timestamp xml:id="ts0" timeString="2017-10-18T18:06:23.051"/>
    </inkml:context>
    <inkml:brush xml:id="br0">
      <inkml:brushProperty name="width" value="0.05" units="cm"/>
      <inkml:brushProperty name="height" value="0.05" units="cm"/>
      <inkml:brushProperty name="color" value="#974806"/>
    </inkml:brush>
    <inkml:context xml:id="ctx1">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1" timeString="2017-10-18T18:06:23.042"/>
    </inkml:context>
    <inkml:brush xml:id="br1">
      <inkml:brushProperty name="width" value="0.03528" units="cm"/>
      <inkml:brushProperty name="height" value="0.03528" units="cm"/>
      <inkml:brushProperty name="color" value="#9C4A09"/>
      <inkml:brushProperty name="fitToCurve" value="1"/>
      <inkml:brushProperty name="ignorePressure" value="1"/>
    </inkml:brush>
  </inkml:definitions>
  <inkml:traceGroup>
    <inkml:annotationXML>
      <emma:emma xmlns:emma="http://www.w3.org/2003/04/emma" version="1.0">
        <emma:interpretation id="{13CB1D29-A3FC-46DD-AC9E-1C241390052A}" emma:medium="tactile" emma:mode="ink">
          <msink:context xmlns:msink="http://schemas.microsoft.com/ink/2010/main" type="writingRegion" rotatedBoundingBox="18258,10268 20822,10268 20822,12571 18258,12571"/>
        </emma:interpretation>
      </emma:emma>
    </inkml:annotationXML>
    <inkml:traceGroup>
      <inkml:annotationXML>
        <emma:emma xmlns:emma="http://www.w3.org/2003/04/emma" version="1.0">
          <emma:interpretation id="{57C1B522-2CDD-4350-BE55-674C17B288BA}" emma:medium="tactile" emma:mode="ink">
            <msink:context xmlns:msink="http://schemas.microsoft.com/ink/2010/main" type="paragraph" rotatedBoundingBox="18258,10268 20822,10268 20822,11649 18258,11649" alignmentLevel="1"/>
          </emma:interpretation>
        </emma:emma>
      </inkml:annotationXML>
      <inkml:traceGroup>
        <inkml:annotationXML>
          <emma:emma xmlns:emma="http://www.w3.org/2003/04/emma" version="1.0">
            <emma:interpretation id="{C6361571-72F1-4CF8-BE57-358432156518}" emma:medium="tactile" emma:mode="ink">
              <msink:context xmlns:msink="http://schemas.microsoft.com/ink/2010/main" type="line" rotatedBoundingBox="18258,10268 20822,10268 20822,11649 18258,11649"/>
            </emma:interpretation>
          </emma:emma>
        </inkml:annotationXML>
        <inkml:traceGroup>
          <inkml:annotationXML>
            <emma:emma xmlns:emma="http://www.w3.org/2003/04/emma" version="1.0">
              <emma:interpretation id="{C7390256-E899-4074-8E59-7DC3E653B4A2}" emma:medium="tactile" emma:mode="ink">
                <msink:context xmlns:msink="http://schemas.microsoft.com/ink/2010/main" type="inkWord" rotatedBoundingBox="18258,10268 20822,10268 20822,11649 18258,11649"/>
              </emma:interpretation>
              <emma:one-of disjunction-type="recognition" id="oneOf0">
                <emma:interpretation id="interp0" emma:lang="en-US" emma:confidence="0">
                  <emma:literal>~</emma:literal>
                </emma:interpretation>
                <emma:interpretation id="interp1" emma:lang="en-US" emma:confidence="0">
                  <emma:literal>S</emma:literal>
                </emma:interpretation>
                <emma:interpretation id="interp2" emma:lang="en-US" emma:confidence="0">
                  <emma:literal>•</emma:literal>
                </emma:interpretation>
                <emma:interpretation id="interp3" emma:lang="en-US" emma:confidence="0">
                  <emma:literal>s</emma:literal>
                </emma:interpretation>
                <emma:interpretation id="interp4" emma:lang="en-US" emma:confidence="0">
                  <emma:literal>$</emma:literal>
                </emma:interpretation>
              </emma:one-of>
            </emma:emma>
          </inkml:annotationXML>
          <inkml:trace contextRef="#ctx0" brushRef="#br0">2564 1381 0,'0'0'110,"0"-28"-95,0 28 1,0-28-16,0 0 15,0 0-15,0 28 16,0-29-16,0 29 16,0-56-16,0 56 15,0-28-15,0 28 16,0-28-16,-27-1 15,27 29-15,-27-28 16,0 0-16,27 0 16,-27-29-16,27 29 15,-27 0-15,0 0 16,0 0-1,27 28-15,-27 0 0,27-28 16,0-1 0,-27 1-1,0 28 1,27 0-16,0-28 15,0 28-15,0 0 16,-27 0-16,27-28 16,0 0-16,-27 28 15,0-29-15,-27 1 16,54 28-1,0 0-15,-27-28 16,0 0-16,0 28 16,0-28-16,0 28 15,0 0-15,0-29 16,0 29-16,27 0 15,-54 0-15,54-28 16,-27 28-16,0 0 16,0 0-16,0 0 15,0 0-15,0 0 16,-27 0-1,27 0-15,0 0 16,27 0-16,-27-28 16,27 28-16,-27 0 15,0 0 48,27 0-32,-27 0-16,-27 0 1,54 0-16,-27 0 16,0 0-16,0-28 15,27 28-15,-27 0 16,27 0-1,-27 0 1,0 0 15,27 0 0,-27 0-31,27 0 32,-27 0-32,0 0 15,27 0 1,-27 0-1,27 0 1,-27 0 0,27 0 15,-26 0-16,-1 0 1,27-28 31,0 28-47,-27 0 78,27 0-63,0 0 1,-27 0 0,0 0-16,27-29 15,0 29 1,-27 0-16,27 0 15,-27 0 1,27-28 0,-27 28-16,27-28 15,-27 28-15,27 0 109,-27 0-93,27 0-16,-27 0 16,0 0-1,27 0 1,-27 0-16,0 0 15,0 0 1,27 0-16,-27 0 16,27-28-16,0 28 15,-27 0 297,27 0-312,-27 0 16,0 0-1,27 0 1,-27 0 0,27 0-1,-27 0 1,0 0-1,27 0 1,-27 0 0,27 0-1,-27 0-15,27 0 16,-27 0-1,0 0 1,27 0-16,-27 0 16,27 0 15,-27 0 125,27 0-141,-27 0-15,0 0 16,27 0-16,-27 0 16,27 0-1,-27 0-15,0 0 16,27 0-16,-27 0 15,27 0 17,-27 0 342,27-28-327,0 28 265,-27 0-281,27-29-15,0 29-1,-27 0-15,27-28 437,0 28-390,0-28 156,0 28-172,0 0-16,0-28 95,0 0-79,0 28-16,0-29 17,0 29 77,0-28-78,0 0-15,0 28-16,-27 0 15,27-28 1,0 28 1435,0 0-1389,0 0-46,27 0-1,0 0 63,-27 0 63,27 0-63,-27 0-47,27 0-16,-27 0 1,0 28 31,0 0 249,27-28-218,0 0-47,-27 0 1,0 28-32,27-28 15,-27 0 1,0 0 3307,0 0-3292,0 0 109,0 0-140,0-28 765,0 0-750,-27 28 94,27 0 734,0 0-828,0 28 126,0-28-141,0 0 62,27 0 1,-27 0-48,0 0 16,0 28 79,27-28-110,-27 0 15,27 0 79,-27 29-63,0-29-31</inkml:trace>
          <inkml:trace contextRef="#ctx0" brushRef="#br0" timeOffset="1">162 0 0,'0'0'765,"0"0"-640,0 0-63,0 0-31,0 28 125,0 0 94,-27-28-172,27 0-78,0 0 15,0 28 531,-27-28-546,27 0 16,-27 0 31,27 29-32,0-29 1,-27 0 31,27 28 124,0-28-155,0 28 0,-27-28-1,27 0-15,0 28 31,0-28-15,0 0 15,-27 0-31,27 28 47,0 1-16</inkml:trace>
        </inkml:traceGroup>
      </inkml:traceGroup>
    </inkml:traceGroup>
    <inkml:traceGroup>
      <inkml:annotationXML>
        <emma:emma xmlns:emma="http://www.w3.org/2003/04/emma" version="1.0">
          <emma:interpretation id="{957F1941-6F0C-4BBB-B48F-C93BC633D7AE}" emma:medium="tactile" emma:mode="ink">
            <msink:context xmlns:msink="http://schemas.microsoft.com/ink/2010/main" type="paragraph" rotatedBoundingBox="19008,11527 20387,11759 20221,12747 18841,12515" alignmentLevel="1"/>
          </emma:interpretation>
        </emma:emma>
      </inkml:annotationXML>
      <inkml:traceGroup>
        <inkml:annotationXML>
          <emma:emma xmlns:emma="http://www.w3.org/2003/04/emma" version="1.0">
            <emma:interpretation id="{B1B8A37F-D15A-4568-992A-298F79AAE8C0}" emma:medium="tactile" emma:mode="ink">
              <msink:context xmlns:msink="http://schemas.microsoft.com/ink/2010/main" type="line" rotatedBoundingBox="19008,11527 20387,11759 20221,12747 18841,12515"/>
            </emma:interpretation>
          </emma:emma>
        </inkml:annotationXML>
        <inkml:traceGroup>
          <inkml:annotationXML>
            <emma:emma xmlns:emma="http://www.w3.org/2003/04/emma" version="1.0">
              <emma:interpretation id="{DF83407F-CB60-4B73-9396-06530A4BCF24}" emma:medium="tactile" emma:mode="ink">
                <msink:context xmlns:msink="http://schemas.microsoft.com/ink/2010/main" type="inkWord" rotatedBoundingBox="19008,11527 20387,11759 20221,12747 18841,12515"/>
              </emma:interpretation>
              <emma:one-of disjunction-type="recognition" id="oneOf1">
                <emma:interpretation id="interp5" emma:lang="en-US" emma:confidence="0">
                  <emma:literal>TS=</emma:literal>
                </emma:interpretation>
                <emma:interpretation id="interp6" emma:lang="en-US" emma:confidence="0">
                  <emma:literal>Ts=</emma:literal>
                </emma:interpretation>
                <emma:interpretation id="interp7" emma:lang="en-US" emma:confidence="0">
                  <emma:literal>Tg=</emma:literal>
                </emma:interpretation>
                <emma:interpretation id="interp8" emma:lang="en-US" emma:confidence="0">
                  <emma:literal>TSE</emma:literal>
                </emma:interpretation>
                <emma:interpretation id="interp9" emma:lang="en-US" emma:confidence="0">
                  <emma:literal>PS:</emma:literal>
                </emma:interpretation>
              </emma:one-of>
            </emma:emma>
          </inkml:annotationXML>
          <inkml:trace contextRef="#ctx1" brushRef="#br1">964 1515 3,'0'0'23,"0"0"-4,8-17-2,-8 17-1,0 0-1,-7-17-3,7 17-1,0 0-1,0 0-1,0 0-1,0 0 0,-7-14-2,7 14 0,0 0 1,0 0-1,0 0-1,0 0 0,0 0-1,0 0 0,0 0 0,0 0-2,0 0 1,0 0-2,2 17 1,-2-1-1,-3 11-1,3 3 1,-4 12-1,3 7 0,1 10 1,-3 4-2,-1 2 1,-1 2 0,4-3-1,-1-3 1,-2-5 0,-2-3 0,4-8-1,1-8 2,-1-6-1,0-6 0,-1-10 0,2-1 0,1-14 0,0 0 0,0 0 0,0 0-1,0 0-3,0 0-4,0 0-11,-12-31-20,9 11 1,0-10-1,-1 3 1</inkml:trace>
          <inkml:trace contextRef="#ctx1" brushRef="#br1" timeOffset="1">733 1557 13,'-4'-15'29,"4"15"1,0 0-4,-8-27-7,8 27-4,-3-22-3,3 22-2,0-19-3,0 19 0,2-21-1,-2 21-1,0-14-1,0 14-1,0 0 0,9-15-1,-9 15 0,12-5-1,0-2 1,7 5-1,6-4 0,4 2 0,8-3 1,6 3-1,3-3 0,1 2-1,4 0 1,-2-4-1,0 5 1,-4 0-1,-4 4 0,-6 0 1,-1 0-1,-7 2 0,-7 6-1,-5 3 0,-2 5-2,-13-16-4,3 39-15,-11-19-16,-3 9 1,-6-8-2,4 5 2</inkml:trace>
          <inkml:trace contextRef="#ctx1" brushRef="#br1" timeOffset="2">1609 1498 20,'14'-12'32,"-5"-1"3,-9 13 0,19-16-13,-26-5-7,7 21-2,-1-15-4,1 15-2,-12-7-3,12 7-1,-24 2-1,9 3-1,-5 7 0,2 6-1,-4 4 0,1-2 1,1 4-1,1 3 0,6-7 0,1 3 1,6-5-1,2 0 0,5-3 0,6 0 0,-7-15 0,23 23 0,-9-13 1,3 0-1,3 1 0,-1-2-1,3 5 2,-2 3-2,-2-1 1,-4 5 0,-1 3 0,-3 2-1,-6 1 1,0 0-1,-8 3 1,-2-2 0,-5 1 0,-4 2 0,0-5 0,-4 5 0,0-1 0,-3-2 1,-5-5-1,1 3 0,-2-5 0,4-5 0,-1-2-1,2-13-2,7 9-3,-5-22-12,21 12-20,-14-13 1,14 13-2,14-33 2</inkml:trace>
          <inkml:trace contextRef="#ctx1" brushRef="#br1" timeOffset="4">1917 1875 25,'0'0'32,"0"0"2,-9 15 0,9-15-16,0 0-9,25 14-2,-25-14-1,22 4 0,-22-4-3,26 7-1,-13-7-1,2 0-2,4 4-5,-19-4-28,20-8-1,-8 4 0,-12 4 0</inkml:trace>
          <inkml:trace contextRef="#ctx1" brushRef="#br1" timeOffset="3">1861 1724 44,'0'0'34,"17"0"0,-17 0 1,10-12-24,9 12-4,-5-10-1,8 10-2,-2-5-2,2 4 0,-5 0-2,2-2-1,1 8-5,-20-5-14,21-4-13,-21 4-3,17 10 1,-17-10-1</inkml:trace>
        </inkml:traceGroup>
      </inkml:traceGroup>
    </inkml:traceGroup>
  </inkml:traceGroup>
</inkml:ink>
</file>

<file path=xl/ink/ink2.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1:48:29.156"/>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Group>
    <inkml:annotationXML>
      <emma:emma xmlns:emma="http://www.w3.org/2003/04/emma" version="1.0">
        <emma:interpretation id="{4C46351C-74CE-4607-A175-554C6D36722F}" emma:medium="tactile" emma:mode="ink">
          <msink:context xmlns:msink="http://schemas.microsoft.com/ink/2010/main" type="inkDrawing" rotatedBoundingBox="17285,6307 19705,8772 17838,10606 15418,8141" semanticType="callout" shapeName="Other">
            <msink:sourceLink direction="with" ref="{859132B3-2201-4927-B19D-9D04CA225663}"/>
            <msink:sourceLink direction="with" ref="{7C2CA431-8017-46D6-8E5F-E666E7050734}"/>
          </msink:context>
        </emma:interpretation>
      </emma:emma>
    </inkml:annotationXML>
    <inkml:trace contextRef="#ctx0" brushRef="#br0">2132 0 11,'0'0'18,"0"0"-4,-3-9 0,3 9-4,0 0 0,0 0-1,0 0-3,0 0-2,0 0-1,0 0-2,0 0 1,0 0 0,0 0 2,-1 11 1,1-11 0,3 16 2,0-1-1,-5-2 1,5 9-1,-3-1 0,4 4-2,-6-3 0,4 7-1,-2-2 0,2 3-1,-2 0 0,3 3 1,-6 0-1,1 3-1,0-1 0,2 2 1,-3-2-2,4-1 1,-2 0-1,2-3 1,1-1-1,2-3 1,-4-1 0,3 1-1,-3-2 1,0 1 0,0 1 0,0-1-1,0 0 1,0 0-1,0-1 0,2 1 0,-3-5 0,4 1 0,0-2 0,0 1 0,0 3 0,2-2 1,-2 4-1,4-2 0,-2 2 1,0-1-1,-2-3 1,0 5-1,-2-6 1,1 4-1,0-3 1,0 0-1,1 0 1,-2 1-1,2 1 1,3 1-2,-2-2 2,-1-4-1,-2 4 0,3-4 0,-3-4 0,1 3 0,-3-6 1,4 0-1,-3 2 1,2-2-1,1 4 0,-1 0 0,-1 0 1,0 2-1,0 0 0,0 1 1,-2 0-1,3 3 0,2-2 0,-3-1 0,2 0 1,-1 0-1,1-1 0,1 2 1,-1-2-1,-2 1 1,1-1-1,2 2 1,-1-5-1,-2 2 0,1 0 0,1-5 0,-1 3 1,0-5-1,-2 2 0,0-2 0,0 0 0,0 0 0,0 1 1,0 0-2,0-1 1,0 0 0,0 0 0,0-10-1,0 18 1,0-18-1,-2 9 1,2-9 0,0 0 1,-5 12-1,5-12 0,0 0 0,3 10 0,-3-10 1,0 0-1,0 11 0,0-11 0,0 0 0,-1 13 1,1-13-1,-2 12 0,2-12 0,0 19 0,-1-7 0,-1-1-1,2 0 1,-3 0 0,2-2 0,1-9 0,-4 14 0,4-14 0,0 0 1,0 0-1,-2 9 0,2-9 1,0 0-1,0 0 1,0 0-1,0 0 1,0 0-1,0 0 0,0 0 0,0 0 1,0 0-1,0 0-1,0 0 1,0 0 0,0 0-1,12 0-2,-14-14-15,11 1-20,-2-8 2,0-11-2,3-10 0</inkml:trace>
    <inkml:trace contextRef="#ctx0" brushRef="#br0" timeOffset="9250">2058 589 11,'0'0'25,"0"0"-1,0 0-2,0 0-3,0 0-3,0 0-4,0 0-1,0 0-3,0 0-1,-13-3-2,13 3-1,-17 5 0,17-5 0,-23 2-1,11 1 0,-6-4 0,2 3-1,-2-2 0,-2 2 0,-5-3 0,3 1-1,-3 0 0,0 0-1,-2 0 1,-1 0 0,-3 0-1,1 0 0,-1 1 0,-4 0 0,-1 2 0,-2 0 0,-2 1 0,-2 0 0,0 1 0,0 2 0,2-2 0,0 1 0,0-1 0,1 1 0,2-2 0,5-1 0,1-1 1,4-1-1,1-1 0,-1 2 0,3-5 0,1 2 0,1 0 0,1-1 0,-2 1 0,4 1 0,2 0-1,-3 0 1,5 1 0,1 0 0,-3 0 0,4 1 0,-2 2 0,-1-3 0,3 1 0,-3-1 0,-1 1 0,4 3 0,0-5 0,0 2 0,2 0 0,-1-1 0,2-1 0,0 3 0,-1-3 0,1 1 0,-2 0 0,1 0 0,-2-1 0,1 1 0,-1-1 0,2-1 0,-6 0 0,4-1 0,-1 1 1,1-4-2,-1 4 1,-1-1 0,2 1 0,-1 1 0,1 1 0,0 0 0,2 1 0,2 0 0,-1 2 0,10-4 0,-17 3 0,17-3 0,-11 0 0,11 0 0,-10 2 0,10-2 0,0 0 0,-13-2 1,13 2-1,0 0 0,-13-1 0,13 1 1,-14-2-1,14 2 0,-19-1 0,19 1-1,-18-3 1,18 3 0,-17-1 0,17 1 0,-10 1 0,10-1 0,0 0 0,-13 0 1,13 0-2,-13 1 2,13-1-2,-14 3 1,14-3 0,-14-1 0,14 1 0,0 0 0,0 0 0,0 0-2,0 0 1,0 0-1,0 0-2,0 0-1,0 0-1,0 0-8,0 0-15,15-7-5,-15 7 1,23-10 0</inkml:trace>
    <inkml:trace contextRef="#ctx0" brushRef="#br0" timeOffset="10484">543 369 3,'0'0'23,"-16"1"1,16-1-1,-19 6-9,8-6-4,1 4-2,-3-4-2,3 6 0,0-3-2,-1 6 1,-4 0-1,5 5 0,-4 1-1,2 4 1,-5-3-1,4 5 0,-4-2 0,3 1 0,1-2-1,2-1 1,-4-5-1,3 3-1,-3-6 1,1 3-2,1-3 1,1 1 0,0-3-1,2-1 0,10-6 1,-14 8-1,14-8 0,0 0 0,0 0 0,0 0 0,0 0 0,0 0-1,0 0 1,-2 10 0,2-10 0,13 9 0,-3-3 1,3-1-1,2 1 1,5 3 0,0 0 1,3-2-4,-1 1 4,4-4-2,1 2 0,3-2 0,-1 1 0,0-2 0,1-2 1,0-1-1,-2 0 0,-2 0-6,4 1-23,-9 6-2,-8-3-2,0 2 2</inkml:trace>
    <inkml:trace contextRef="#ctx0" brushRef="#br0" timeOffset="11750">87 949 25,'0'0'23,"6"-9"0,-6 9-2,0 0-3,0-14-3,0 14-3,0 0-2,0 0-3,-5 16-1,5 0-1,-7 1-2,6 5 0,-5 3-1,-1 8 0,-2-4 0,2 2-1,-3-1-1,0-4 1,0-2-1,0-5-2,7 0-3,-7-10-6,12 1-13,-2-10-8,0 0-2,0 0 1</inkml:trace>
    <inkml:trace contextRef="#ctx0" brushRef="#br0" timeOffset="12062">154 886 18,'18'-4'24,"-8"-9"-1,6 8-9,0 0-3,-4 1-3,5 3-3,-8 1-2,2 2 0,-11-2-1,14 13 0,-12-3 1,0 2 0,-3 1 0,-2 3 0,-4-2 0,-1 4 0,-4-2-1,-1 2 0,-2-3 0,-1-1-1,0-1 0,0-1 0,6-3 0,0-2 0,10-7 0,-16 5-1,16-5 1,0 0-1,0 0 1,0 0-1,0 0 0,0 0-1,0 0 1,0 0 0,12 0 0,-12 0 1,14 15 1,-7-4-1,-4 1 1,4 2 0,-5 1 0,2 0 0,-4-1-1,0-2 0,0-1 0,0-11-4,3 15-13,-3-15-14,0 0-1,0 0 1,0 0-1</inkml:trace>
    <inkml:trace contextRef="#ctx0" brushRef="#br0" timeOffset="12609">305 1152 29,'0'0'28,"0"0"1,0 0-3,0 0-15,13-4-3,-13-5-2,0 9-2,10-16-2,-10 16 0,9-18 0,-5 9 0,-3-1-1,-1 10 1,2-17-1,-2 17 0,-2-12 1,2 12-1,0 0 0,0 0 0,0 0-1,-9-5 1,9 5-1,-6 9-1,6-9 1,-4 14 0,1-5 0,2 1 0,-1-1 0,0 2 0,2-1 1,0 2-1,0-3 0,0 2 1,0-11-1,3 13 1,-3-13-1,7 11 1,-7-11-1,0 0 1,13 4 0,-13-4 0,14-1-1,-14 1 1,14-5-2,-14 5-3,16-3-3,-16 3-12,4-10-12,-4 10-1,0 0 0,12-13 1</inkml:trace>
    <inkml:trace contextRef="#ctx0" brushRef="#br0" timeOffset="13312">547 1102 28,'0'0'26,"0"0"2,4 13-8,-3 0-7,-2-4-5,2 9-1,-4-8 0,4 7-2,-4-5-2,3 3 0,-5-6-1,4 2 1,1-11-1,-7 14 0,7-14 0,0 0-2,-11 9-2,11-9-6,0 0-14,-11-4-9,11 4 0,-8-12 0</inkml:trace>
    <inkml:trace contextRef="#ctx0" brushRef="#br0" timeOffset="13640">616 872 16,'-14'5'25,"14"-5"0,0 0 1,-9 12-14,9-12-9,-4 11-14,11 3-13,-7-14 0,4 17-1</inkml:trace>
    <inkml:trace contextRef="#ctx0" brushRef="#br0" timeOffset="13859">798 1046 33,'22'-5'28,"-22"5"2,11-16-11,-2 11-4,-7-7-3,-2 12-5,5-16-2,-5 16-1,-3-14 0,3 14-2,-12-9 0,12 9-1,-17 0 0,6 2-1,-2 4 0,2 1 0,0 5 0,0 1 0,1 2 0,2 3 0,0-1 0,4 1 1,1-1-1,2 0 0,3-2 1,3-1-1,1 1-1,-6-15-6,19 12-23,-7-4-1,-12-8-1,24 1 1</inkml:trace>
    <inkml:trace contextRef="#ctx0" brushRef="#br0" timeOffset="14203">1098 1056 50,'11'-1'31,"-11"1"2,0 0-12,0 0-6,-11 5-5,6 4-3,-5 0-3,2 5-2,-2-2-1,1 4-1,-2-2 1,3-1-1,2 0 0,3-1 0,3-12 0,0 14 0,0-14 1,10 6-1,-10-6-2,19-7-6,0 0-15,0-4-10,-1-8 1,5-2-1</inkml:trace>
    <inkml:trace contextRef="#ctx0" brushRef="#br0" timeOffset="14484">1351 850 16,'0'0'28,"10"4"2,-10-4 1,0 0-12,-7 17-6,7-17-2,-10 25-3,1-7-2,6 1-2,-7 5-2,3 3 1,-3 2-1,1 1-1,-2 1-1,-1-4-3,3 3-6,-7-5-16,5-7-7,2-3-1,-1-9 0</inkml:trace>
    <inkml:trace contextRef="#ctx0" brushRef="#br0" timeOffset="14750">1244 943 5,'14'6'24,"-14"-6"1,17 4 1,-6 1-10,2-2-6,3 2-3,-3-2-1,3 1-3,2-2-12,10 2-15,-11-12-3,7 8 2,-5-11-2</inkml:trace>
    <inkml:trace contextRef="#ctx0" brushRef="#br0" timeOffset="15297">650 1521 40,'0'0'31,"0"0"0,-4 13-9,5 6-8,-8-2-3,3 10-3,-5 0-2,2 8 1,-6-1-4,2 3 0,-6 0-2,6-1 1,-2-5-2,1-7-2,6 1-5,-6-12-14,12-13-12,-7 9-1,7-9 1,5-21-1</inkml:trace>
    <inkml:trace contextRef="#ctx0" brushRef="#br0" timeOffset="15531">610 1664 20,'13'1'29,"-13"-1"0,16 5-4,-4 2-8,-2-8-4,9 8-3,-3-6-4,7 0-2,-2-3-2,1-6-9,4-3-22,2 3-1,-6-7-2,5 2 1</inkml:trace>
    <inkml:trace contextRef="#ctx0" brushRef="#br0" timeOffset="15765">997 1440 19,'-1'11'31,"1"-11"0,-13 17 2,8-1-14,-7-4-5,6 15-3,-8-6-2,5 12-2,-5-2-3,2 5 0,-1-2-3,3 1 1,-3 0-1,4-4 0,1-5-1,1-3 0,4-3-3,-1-8-4,11-1-18,-7-11-10,0 0 1,17-7-1</inkml:trace>
    <inkml:trace contextRef="#ctx0" brushRef="#br0" timeOffset="16047">1074 1693 40,'-5'11'32,"3"8"0,-8 1 0,0-7-21,5 13-2,-3-8-3,7 6 0,-3-8-2,8 1-1,-1-8 0,-3-9-1,17 5 1,-3-10-2,-3-8 1,5-1 0,-3-7 0,0-2-1,-4 0 0,-1-4-1,-5 4 0,-4 4-1,-3 8-2,-8-3-4,12 14-18,-26 7-9,9 1-1,-2 7-1,-1-2 1</inkml:trace>
  </inkml:traceGroup>
</inkml:ink>
</file>

<file path=xl/ink/ink20.xml><?xml version="1.0" encoding="utf-8"?>
<inkml:ink xmlns:inkml="http://www.w3.org/2003/InkML">
  <inkml:definitions>
    <inkml:context xml:id="ctx0">
      <inkml:inkSource xml:id="inkSrc0">
        <inkml:traceFormat>
          <inkml:channel name="X" type="integer" max="32767" units="in"/>
          <inkml:channel name="Y" type="integer" max="32767" units="in"/>
          <inkml:channel name="F" type="integer" max="32767" units="dev"/>
          <inkml:channel name="T" type="integer" max="2.14748E9" units="dev"/>
        </inkml:traceFormat>
        <inkml:channelProperties>
          <inkml:channelProperty channel="X" name="resolution" value="3971.75757" units="1/in"/>
          <inkml:channelProperty channel="Y" name="resolution" value="5295.24854" units="1/in"/>
          <inkml:channelProperty channel="F" name="resolution" value="0" units="1/dev"/>
          <inkml:channelProperty channel="T" name="resolution" value="1" units="1/dev"/>
        </inkml:channelProperties>
      </inkml:inkSource>
      <inkml:timestamp xml:id="ts0" timeString="2017-10-18T18:56:13.921"/>
    </inkml:context>
    <inkml:brush xml:id="br0">
      <inkml:brushProperty name="width" value="0.035" units="cm"/>
      <inkml:brushProperty name="height" value="0.035" units="cm"/>
      <inkml:brushProperty name="color" value="#974806"/>
    </inkml:brush>
    <inkml:brush xml:id="br1">
      <inkml:brushProperty name="width" value="0.05" units="cm"/>
      <inkml:brushProperty name="height" value="0.05" units="cm"/>
      <inkml:brushProperty name="color" value="#974806"/>
    </inkml:brush>
  </inkml:definitions>
  <inkml:traceGroup>
    <inkml:annotationXML>
      <emma:emma xmlns:emma="http://www.w3.org/2003/04/emma" version="1.0">
        <emma:interpretation id="{F6BBA70D-2E3C-4390-96F1-B02A9223612E}" emma:medium="tactile" emma:mode="ink">
          <msink:context xmlns:msink="http://schemas.microsoft.com/ink/2010/main" type="writingRegion" rotatedBoundingBox="15646,13273 25463,11503 26057,14796 16240,16567"/>
        </emma:interpretation>
      </emma:emma>
    </inkml:annotationXML>
    <inkml:traceGroup>
      <inkml:annotationXML>
        <emma:emma xmlns:emma="http://www.w3.org/2003/04/emma" version="1.0">
          <emma:interpretation id="{E71396E6-D7EC-420D-B75D-E0DF55B9B59C}" emma:medium="tactile" emma:mode="ink">
            <msink:context xmlns:msink="http://schemas.microsoft.com/ink/2010/main" type="paragraph" rotatedBoundingBox="17039,13157 21144,12203 21300,12874 17195,13829" alignmentLevel="2"/>
          </emma:interpretation>
        </emma:emma>
      </inkml:annotationXML>
      <inkml:traceGroup>
        <inkml:annotationXML>
          <emma:emma xmlns:emma="http://www.w3.org/2003/04/emma" version="1.0">
            <emma:interpretation id="{0A545827-15EB-49BF-A14B-1AFC6F9EBBF9}" emma:medium="tactile" emma:mode="ink">
              <msink:context xmlns:msink="http://schemas.microsoft.com/ink/2010/main" type="line" rotatedBoundingBox="17039,13157 21144,12203 21300,12874 17195,13829"/>
            </emma:interpretation>
          </emma:emma>
        </inkml:annotationXML>
        <inkml:traceGroup>
          <inkml:annotationXML>
            <emma:emma xmlns:emma="http://www.w3.org/2003/04/emma" version="1.0">
              <emma:interpretation id="{6B279473-4973-4424-BD74-153AC29D4A5A}" emma:medium="tactile" emma:mode="ink">
                <msink:context xmlns:msink="http://schemas.microsoft.com/ink/2010/main" type="inkWord" rotatedBoundingBox="17039,13157 21144,12203 21300,12874 17195,13829"/>
              </emma:interpretation>
              <emma:one-of disjunction-type="recognition" id="oneOf0">
                <emma:interpretation id="interp0" emma:lang="en-US" emma:confidence="0">
                  <emma:literal>1544705</emma:literal>
                </emma:interpretation>
                <emma:interpretation id="interp1" emma:lang="en-US" emma:confidence="0">
                  <emma:literal>15447 05</emma:literal>
                </emma:interpretation>
                <emma:interpretation id="interp2" emma:lang="en-US" emma:confidence="0">
                  <emma:literal>.15447 05</emma:literal>
                </emma:interpretation>
                <emma:interpretation id="interp3" emma:lang="en-US" emma:confidence="0">
                  <emma:literal>1/544705</emma:literal>
                </emma:interpretation>
                <emma:interpretation id="interp4" emma:lang="en-US" emma:confidence="0">
                  <emma:literal>+5447 05</emma:literal>
                </emma:interpretation>
              </emma:one-of>
            </emma:emma>
          </inkml:annotationXML>
          <inkml:trace contextRef="#ctx0" brushRef="#br0">-1099 3403 3096 0,'0'0'4386'0,"0"0"129"0,0-7-1677 16,0 7-645-16,0 0-774 15,0 0-387-15,0 0-258 16,0 0-258-16,0 0 129 16,0 0 0-16,0 0-129 15,0 0-129-15,0 0 0 16,0 0 0-16,0 0-129 15,0 0-129-15,4 8 129 16,-4-8 129-16,0 0-258 0,4 15 0 16,-4-15-129-16,0 0 129 15,0 0-129-15,5 11 0 16,-5-11 0-16,0 0 0 15,0 0 129-15,0 0-129 16,0 0 129-16,0 0-129 16,0 0 0-16,0 0 0 15,0 0 0-15,0 0 0 16,0 0 0-16,0 0 0 15,0 0 0-15,0 0 0 16,0 0 0-16,0 0 0 16,0 0 0-16,0 0-129 0,0 0 129 15,0 0-129-15,0 0 129 16,0 0 0-16,0 0 0 15,0 0 0 1,0 0 0-16,0 0 129 16,7 13-129-16,-7-13 129 0,0 0-129 15,0 0-129-15,0 0 129 16,0 0-129-16,0 0-129 15,0 0-516-15,0 0-903 16,0 0-3225-16,0 0-129 16,1 18-258-16,-1-18-258 15</inkml:trace>
          <inkml:trace contextRef="#ctx0" brushRef="#br0" timeOffset="1179.0675">-820 2888 2967 0,'0'0'2967'0,"0"0"-387"16,0 0-258-16,0 0-387 16,0 0-387-16,0 0-129 15,0 0-129-15,0 0-258 16,0 0 0-16,0 0-258 0,-9 0-129 15,9 0-129 1,0 0-129-16,0 0 129 16,0 0-129-16,0 0 0 15,0 0-129-15,-7 8 129 0,7-8-129 16,0 0 129-16,0 0-129 15,-1 17 129-15,1-17-129 16,-1 12-129-16,1-12 0 16,-3 17 0-16,3-17 0 15,-1 21 0-15,1-21-129 16,0 21 129-16,0-9-129 15,0 2 129-15,0 1-129 16,0-1 0-16,0 3 0 16,1 1 0-16,2-2 0 15,-1 3 0-15,1 0 0 16,0-2 0-16,0 1 0 15,-2-4 0-15,1 2 0 0,1-4 129 16,-2-1-258-16,-1-11 129 16,4 20 0-16,-4-20 0 15,4 19 0-15,-4-19 0 16,1 22-129-16,0-10 258 15,-1-12-258-15,4 23 129 16,-4-23 0-16,0 20 0 16,0-20 0-16,0 13 0 15,0-13 0-15,0 0 129 16,0 0-129-16,0 0-129 15,0 0 129-15,0 0-129 16,0 0 0-16,0 16 0 0,0-16-129 16,0 20 0-16,0-4-129 15,0 1 129-15,4 3 0 16,-4-2 129-16,3 0 0 15,-3-18-129 1,2 19-258-16,-2-19-774 0,0 0-1677 16,11-15-2064-16,-11-6 129 15,5-1-516-15</inkml:trace>
          <inkml:trace contextRef="#ctx0" brushRef="#br0" timeOffset="2650.1516">-638 2793 3612 0,'0'0'4386'15,"0"0"-1161"-15,8-4-645 16,-8 4-645-1,0 0-387-15,0 0-258 0,0 0-387 16,0 0 0-16,0 0-258 16,0 0-129-16,0 0 129 15,0 0-129-15,0 0-129 16,0 9 0-16,0-9 0 15,0 18-129-15,0-2 258 16,0-2-387-16,0 5 129 16,0-1-129-16,0 2 0 15,-1-2-129-15,1 0 129 0,0-4-129 16,0-2 0-1,0-12 0-15,0 18 0 16,0-18 129-16,0 0-129 16,1 12 129-16,-1-12-129 0,0 0 0 15,10 12 129-15,-10-12-129 16,0 0 129-16,14 10-129 15,-14-10 0-15,0 0-129 16,16 9 258-16,-16-9-129 16,0 0 129-16,16-1-129 15,-16 1 0-15,13-7 129 16,-13 7-129-16,13-9 0 15,-13 9 0-15,16-5 0 16,-16 5 0-16,16-2 0 16,-16 2 0-16,21 0-129 15,-21 0 129-15,19 0 0 16,-19 0 0-16,18 5 0 0,-18-5 0 15,15 8-129-15,-15-8 129 16,16 11 0-16,-16-11-129 16,13 9 129-16,-13-9 0 15,13 9-129-15,-13-9 129 16,13 9-129-16,-13-9 129 15,14 17-129-15,-14-17 129 16,14 22 0-16,-8-11 0 16,-1 2-129-16,0 2 129 15,1-1 0-15,-4-2 0 16,3 1-129-16,-4-1 129 15,-1-12 0-15,1 20 0 0,-1-20 129 16,0 17-129-16,0-17 0 16,-1 17 0-16,1-17 129 15,-6 16-129-15,6-16 0 16,-5 17 0-1,5-17 0-15,-7 14 0 0,7-14 0 16,-6 15 0-16,6-15 0 16,0 0-129-16,-14 14 129 15,14-14 0-15,-11 9 0 16,11-9 0-16,-12 8 0 15,12-8 0-15,-11 8-129 16,11-8 129-16,-14 10 0 16,14-10 0-16,-14 12 0 0,14-12 0 15,-15 9 0-15,15-9 0 16,-17 10 0-1,17-10 0-15,-17 5 0 16,17-5 129-16,-16 1-129 0,16-1 0 16,-15 3 0-16,15-3 0 15,0 0 0-15,-16 0-129 16,16 0-129-16,0 0 0 15,0 0-516-15,0 0-516 16,0 0-3096-16,0-8-774 16,0 8-129-16,0-11-129 15</inkml:trace>
          <inkml:trace contextRef="#ctx0" brushRef="#br0" timeOffset="3422.1958">-641 2762 645 0,'0'0'3612'16,"0"0"-516"-16,0 0-645 16,0 0-258-16,0 0-387 0,0 0-258 15,12 0-129-15,-12 0-387 16,0 0 258-1,0 0-387-15,18 8-129 16,-18-8-129-16,13 5 129 0,-13-5-258 16,12 1 0-16,-12-1-129 15,14 0 0-15,-14 0-129 16,17 0 129-16,-17 0-129 15,18-5-129-15,-18 5 0 16,21-4 0-16,-21 4-129 16,21-1 0-16,-9-1 0 15,-1 1 0-15,-11 1-129 16,21-5 129-16,-21 5 129 15,16-7-258-15,-16 7 129 16,12-6 0-16,-12 6 0 16,0 0 0-16,0 0-129 15,0 0 0-15,12-9 0 0,-12 9-387 16,0 0 0-16,0 0-387 15,0 0-1290-15,0 0-2322 16,0 0-645-16,0 0-129 16,0 0-129-16</inkml:trace>
          <inkml:trace contextRef="#ctx0" brushRef="#br0" timeOffset="5003.2862">41 2597 3870 0,'0'0'4644'16,"0"0"-1290"-16,0 12-645 15,0-12-516-15,0 13-774 0,0-13-129 16,-1 21-516-16,1-21 0 15,0 27-258-15,-2-11 0 16,2 5-129-16,0-2-129 16,0 5-129-16,0 0-129 15,3 4 258-15,-3 1-258 16,4 7 129-16,-4-3 0 15,0 5 0-15,0 2 0 16,0 0 0-16,-1-2-129 16,-2 0 129-16,2-6-129 15,1-5 0-15,0-3 0 16,0-6 0-16,0-6-129 15,0-12 0-15,0 0-129 0,0 0-129 16,11 0-516-16,-11-17-1677 16,0 1-2193-16,2-5-387 15,-2-1-129-15</inkml:trace>
          <inkml:trace contextRef="#ctx0" brushRef="#br0" timeOffset="4467.2555">-104 2679 903 0,'0'0'3999'0,"0"0"-387"0,0-11-645 0,0 11-387 0,0 0-516 16,0 0-258-16,0 0-387 15,0 0-387-15,0 0-129 16,9 11-129-16,-9-11-129 16,3 11-258-16,-3-11 129 15,5 17-258-15,-5-17 129 16,4 23 0-16,-3-12-258 15,2 4 129-15,-3 0-129 16,3 1 0-16,-1 0 0 16,1 2-129-16,-2 0 0 15,0 1 129-15,1 0-129 16,-2-2 0-16,0 0 0 0,0-3 0 15,0-2 0-15,0-12 0 16,0 16 0-16,0-16 0 16,0 0 0-16,0 0 0 15,0 0 129-15,0 0-129 16,12 0 0-16,-12 0 129 15,14-7-129-15,-14 7 0 16,17-13 0-16,-17 13 0 16,18-9 0-16,-18 9 0 15,21-8 0-15,-21 8-129 16,23-9 129-16,-12 4 0 15,-11 5 0-15,22-11 0 16,-10 5-129-16,-12 6 129 0,17-13 0 16,-17 13 0-16,0 0 129 15,16-13-258-15,-16 13 129 16,0 0 0-1,0 0-129-15,8-12-129 0,-8 12-129 16,0 0-258-16,0 0-129 16,0-18-516-16,0 18-1806 15,0 0-1806-15,0 0-516 16,4-17 129-16</inkml:trace>
          <inkml:trace contextRef="#ctx0" brushRef="#br0" timeOffset="6031.345">284 2612 1161 0,'0'0'4386'15,"0"0"-774"-15,0 0-645 16,0 0-645-16,0 0-516 16,0 0-258-16,0 0-129 15,0 0-387-15,0 0-129 16,0 0-129-16,0 0-129 15,0 0 0-15,13 8-129 16,-13-8-129-16,0 0 129 16,7 19-258-16,-3-6 0 15,-4-13 0-15,5 27-129 16,-4-13 129-16,1 6-258 15,-1-2 129-15,1 2 0 0,-1-1-129 16,1-1 0-16,-1 0 0 16,-1-1 0-16,2-3 0 15,-1 0 0-15,0-1 0 16,0-1 0-16,-1-12 0 15,2 15 0-15,-2-15 129 16,0 0-129-16,4 12 0 16,-4-12 0-16,0 0 0 15,0 0 0-15,0 0 0 16,0 0 0-16,0 0 0 15,0 0 129-15,11 0-129 16,-11 0 0-16,0 0 129 0,0 0-129 16,14-8 0-16,-14 8 0 15,13-10 0-15,-13 10 0 16,15-10 0-1,-15 10-129-15,17-13 129 16,-17 13 0-16,18-13 0 0,-18 13 0 16,21-11 0-16,-21 11-129 15,17-10 129-15,-17 10 0 16,24-10 0-16,-24 10 0 15,20-8-129-15,-20 8 0 16,18-9 129-16,-18 9-129 16,14-6 0-16,-14 6 0 15,11-3 0-15,-11 3-129 0,0 0 0 16,0 0-258-1,14-10 129-15,-14 10-258 16,0 0 0-16,4-19-516 16,-4 19 0-16,2-20-516 0,11 15-1161 15,-13-12-645-15,0 4-1290 16,0 13-258-16</inkml:trace>
          <inkml:trace contextRef="#ctx0" brushRef="#br0" timeOffset="6674.3818">597 2591 1419 0,'-3'-17'3870'15,"3"17"0"-15,0 0-903 16,0 0-387-16,0 0-645 0,0 0-387 15,-15-4-258-15,15 4-387 16,0 0-129-16,-7 11 129 16,7-11-387-16,0 0 0 15,-14 7-129-15,14-7 0 16,-8 14-129-16,8-14 0 15,-8 18 258-15,8-6-387 16,-5 0 129-16,2 3-129 16,-1 0 129-16,2 3-129 15,-2-2 0-15,3 6 0 16,1 0-129-16,-1 5 0 15,1-1 0-15,0 1 0 16,0 4 0-16,0-3 0 0,0 1-129 16,0-2 258-16,0-3-258 15,0-3 129 1,0-4 0-16,0-3 0 15,0-1 129-15,0-13-258 0,0 15 258 16,0-15-129-16,0 0 0 16,0 0 0-16,0 0 0 15,0 0-129-15,0 0 0 16,0 0 0-16,0 0 0 15,0 0-129-15,0 0-129 16,0 0-129-16,0 0 0 16,-6 2 129-16,6-2 0 15,0 0 0-15,0 0 0 0,0 0 258 16,0 0 0-1,-12 11 0-15,12-11 258 16,0 0-129-16,0 0 129 16,0 0-129-16,0 0 0 0,-12 0-129 15,12 0-516-15,-4-25-1032 16,4 13-2709-16,0 0-645 15,0-2-387-15,4 3 517 16</inkml:trace>
          <inkml:trace contextRef="#ctx0" brushRef="#br0" timeOffset="8455.4837">1013 2503 3870 0,'0'0'3741'0,"0"0"-1032"16,0 0-645-16,0 0-258 15,0 0-645-15,0 0 129 16,0 0-516-16,0 13 258 16,0-13-387-16,0 0 0 15,0 0-129-15,0 18 0 16,0-18 0-16,0 0-129 15,0 0 129-15,11 11 0 0,-11-11-129 16,16 2 0-16,-16-2 0 16,22 3 0-16,-10-3 0 15,5 0-129-15,1 1-129 16,2 0-129-16,0 2 0 15,1-2 129-15,1 0-129 16,0-1 0-16,1 0 129 16,1 0-129-16,3 0 129 15,1 0 0-15,1 0 0 16,1 0-129-16,-1 0 129 15,0 0-129-15,-1 0 0 16,-2 0 129-16,-2 3-129 16,-1 1 0-16,-5-2 0 0,0 1 0 15,-1-2 129-15,-2 2-258 16,-2 0 129-1,-1 0 0-15,-12-3 0 16,17 7 0-16,-17-7 0 0,0 0 0 16,0 0 129-16,11 14-129 15,-11-14 129-15,0 0-129 16,-5 12 0-16,5-12 129 15,-16 14 0-15,16-14-258 16,-22 18 258-16,8-8-129 16,-2 0 129-16,1 1-129 15,-2 1 0-15,-1 1 0 0,-2-5 0 16,-1 2 0-1,-1 0 0-15,1-1 0 16,-1 3 0-16,-2-2 0 16,-1 2 0-16,0-1 0 15,2 1 0-15,-2 1 0 0,1 1 0 16,1 3-129-16,-1-3 129 15,2-1 0-15,1 0 0 16,3-1 0-16,0-2 0 16,2-1 0-16,1-1 0 15,4-1 0-15,11-7 0 16,-19 9 0-16,19-9 129 15,-13 7-129-15,13-7 0 16,0 0 0-16,0 0 0 16,-12 3 129-16,12-3-129 15,0 0 0-15,0 0 0 16,0 0 0-16,0 0-129 0,0 0 129 15,0 0 0-15,0 0 0 16,0 0 0-16,0 0-129 16,0 0 129-16,0 0 0 15,0 0 0-15,6 12-129 16,-6-12 129-16,0 0 0 15,0 0-129-15,0 0 129 16,7 13 0-16,-7-13 0 16,0 0-129-16,0 0 129 15,7 13 0-15,-7-13-129 16,0 0 129-16,5 13-129 15,-5-13 129-15,0 0-129 16,8 14 0-16,-8-14 0 0,0 0-258 16,0 0-258-16,24 13-903 15,-24-13-3225-15,12-4-387 16,0-3-387-1,-1 1-258-15</inkml:trace>
          <inkml:trace contextRef="#ctx0" brushRef="#br0" timeOffset="132586.5835">2262 2240 516 0,'0'0'3354'15,"0"0"-387"-15,0 0-387 16,-15-13-258-16,15 13-516 16,0 0 0-16,0 0-387 15,-13 0-387-15,13 0 0 16,0 0-129-16,0 0-258 0,-14 5 0 15,14-5-258-15,0 0 258 16,-13 19-258-16,13-19-129 16,-11 20 129-16,-1-8-129 15,8 0 129-15,-5 1-129 16,5 4 0-16,-6-4 129 15,8 6-129-15,-5-5-129 16,6 3 129-16,-3-2-129 16,4 3 0-16,0-2-129 15,0 1 129-15,0-1-129 16,0 0 129-16,4-2-258 15,3 2 258-15,-2-5-129 0,4 2 0 16,-9-13 0-16,23 21 0 16,-10-12 0-16,1-1 0 15,-3-3 129 1,3 1-258-16,0 0 129 15,-2-1 0-15,1 0 0 0,-13-5 0 16,22 10 0-16,-22-10 0 16,23 11 0-16,-23-11 0 15,21 5 129-15,-21-5-129 16,21 0 0-16,-21 0 0 15,18-4 0-15,-18 4 129 16,15-18-129-16,-9 6 0 16,0-2 129-16,-2-3-129 0,-1-1 0 15,-2 1 129 1,-1-2-129-16,0-2 0 15,-1-1 0-15,-5 0 129 16,-2-1-129-16,1 0 0 0,-2-2 0 16,-2 1 0-16,2 2 0 15,-3 0 0-15,3 3 0 16,0 2 0-16,3 3 0 15,-3 2 0-15,9 12 0 16,-17-14-129-16,17 14 129 16,-18-5 0-16,6 5 0 15,12 0-129-15,-22 1 129 16,11 3 0-16,-1-1 0 15,12-3-129-15,-15 6 0 16,15-6 0-16,0 0-129 16,-14 3-129-16,14-3-387 15,0 0-387-15,17 17-1806 0,-17-17-1935 16,21 10-387-16,-7-4-129 15</inkml:trace>
          <inkml:trace contextRef="#ctx0" brushRef="#br0" timeOffset="134142.6726">2510 2105 774 0,'10'0'3870'0,"-10"0"-516"15,0 0-645-15,-2-10-387 16,2 10-258-16,0 0-387 15,0 0-387-15,0 0-129 16,0 0-129-16,-6-13-258 16,6 13 129-16,0 0-387 0,0 0 0 15,0 0 0 1,0 0-129-16,0 0 0 15,0 0 129-15,0 0-258 16,0 0-129-16,0 0 129 0,0 6 0 16,0-6 0-16,0 0-129 15,0 0 129-15,8 12-129 16,-8-12 0-16,0 0 0 15,8 12 0-15,-8-12 0 16,9 13-129-16,-9-13 129 16,13 18-129-16,-13-18 0 15,8 20 0-15,-8-20 0 16,8 21 0-16,-8-21 0 15,8 17 0-15,-8-17 129 16,5 14-129-16,-5-14 0 16,8 13-129-16,-8-13 258 15,6 12-258-15,-6-12 129 0,4 11 0 16,-4-11 0-16,0 0 0 15,7 16 0-15,-7-16 0 16,0 0 0-16,0 0 0 16,0 0 0-16,6 13 0 15,-6-13 0-15,0 0 0 16,1 14 0-16,-1-14 0 15,3 16 0-15,-3-16 0 16,1 15 0-16,-1-15 0 16,0 16 0-16,0-16 0 15,0 13 0-15,0-13 0 16,0 0 0-16,0 0 0 0,1 13 0 15,-1-13 0-15,0 0 0 16,0 0 0-16,0 0 0 16,0 0 0-16,0 0 129 15,0 0-129 1,0 0 0-16,0 0 0 0,5-6 0 15,-5 6 129-15,0 0-258 16,7-16 129-16,-7 16 0 16,5-12 0-16,-5 12-129 15,0 0 129-15,15-14 0 16,-15 14 0-16,0 0 0 15,19-13 0-15,-19 13 0 16,16-9 0-16,-16 9-129 0,20-5 129 16,-20 5 0-16,22-5 0 15,-10 4 0 1,1-1 0-16,-1-1 0 15,3 3 0-15,0-1 0 0,0 1 0 16,1 0 0-16,0 4 0 16,-1 0 0-16,0 0 0 15,-1 3 0-15,-1-1 0 16,-13-6 129-16,21 10-258 15,-21-10 258-15,16 9-129 16,-16-9 0-16,15 9 0 16,-15-9 0-16,14 8 0 15,-14-8-129-15,13 10 258 16,-13-10-129-16,0 0 0 15,11 17 0-15,-11-17 0 16,4 13 0-16,-4-13 0 16,0 17 0-16,0-17 0 0,0 20 0 15,0-20 129-15,-8 18-129 16,2-7 0-16,0 1 0 15,6-12 0-15,-12 22 0 16,12-22 0-16,-16 17 0 16,16-17 0-16,-12 15 0 15,12-15 0-15,-15 11 0 16,15-11 129-16,-17 10-129 15,17-10 0-15,-16 10 0 16,3-3 0-16,13-7 0 16,-21 13 0-16,21-13 0 15,-22 12 0-15,22-12 0 16,-21 15 0-16,10-7 0 0,11-8 0 15,-18 15 0-15,18-15 0 16,-20 21 0-16,20-21 129 16,-17 19-258-16,17-19 258 15,-14 18-129-15,14-18 0 16,-12 11-129-16,12-11 258 15,0 0-129-15,0 0-387 16,-11-4 129-16,11 4-516 16,-6-25-387-16,6 25-1419 15,0-24-2322-15,0 0-387 16,0-1-516-16,1-6 258 15</inkml:trace>
          <inkml:trace contextRef="#ctx0" brushRef="#br0" timeOffset="134958.7192">2546 2099 1161 0,'0'0'3999'0,"0"0"-516"16,0 0-774-16,-15-5-258 15,15 5-774-15,0 0-258 16,0 0-387-16,0 0 0 16,0 0-258-16,-15 2 0 15,15-2-129-15,0 0 129 0,0 0-129 16,0 0 0-16,4 13-129 15,-4-13 0-15,12 2 0 16,-12-2-129-16,14 0-129 16,-14 0 0-16,20 0 0 15,-20 0-129-15,20-3 0 16,-20 3 0-16,20-3 0 15,-20 3-129-15,20-2 129 16,-8 2-129-16,0-2 0 16,-1 1 0-16,1 0 0 15,0 0 0-15,-1-1 0 16,-11 2 0-16,20-5 0 15,-20 5 0-15,20-6 0 0,-20 6 0 16,15-10 129-16,-15 10-129 16,11-12 0-16,-11 12 0 15,0 0 0 1,13-11 0-16,-13 11-129 0,0 0 129 15,0 0-129-15,0 0 0 16,0 0 0-16,0 0-129 16,0 0 0-16,0 0-129 15,0 0 0-15,0 0-258 16,0 0 0-16,13-2-387 15,-13 2-1032-15,0 0-2580 16,0 0-387-16,0 0-258 16,0 0 0-16</inkml:trace>
        </inkml:traceGroup>
      </inkml:traceGroup>
    </inkml:traceGroup>
    <inkml:traceGroup>
      <inkml:annotationXML>
        <emma:emma xmlns:emma="http://www.w3.org/2003/04/emma" version="1.0">
          <emma:interpretation id="{77D3C44E-F0B2-42F0-A6FB-480094FB4949}" emma:medium="tactile" emma:mode="ink">
            <msink:context xmlns:msink="http://schemas.microsoft.com/ink/2010/main" type="paragraph" rotatedBoundingBox="16981,14103 21359,12982 21538,13682 17160,14803" alignmentLevel="2"/>
          </emma:interpretation>
        </emma:emma>
      </inkml:annotationXML>
      <inkml:traceGroup>
        <inkml:annotationXML>
          <emma:emma xmlns:emma="http://www.w3.org/2003/04/emma" version="1.0">
            <emma:interpretation id="{116F866D-C2D7-453B-987A-86FF8F0596C0}" emma:medium="tactile" emma:mode="ink">
              <msink:context xmlns:msink="http://schemas.microsoft.com/ink/2010/main" type="line" rotatedBoundingBox="16981,14103 21359,12982 21538,13682 17160,14803"/>
            </emma:interpretation>
          </emma:emma>
        </inkml:annotationXML>
        <inkml:traceGroup>
          <inkml:annotationXML>
            <emma:emma xmlns:emma="http://www.w3.org/2003/04/emma" version="1.0">
              <emma:interpretation id="{0408D70E-BC05-4A0D-A57A-E74DDBD1D074}" emma:medium="tactile" emma:mode="ink">
                <msink:context xmlns:msink="http://schemas.microsoft.com/ink/2010/main" type="inkWord" rotatedBoundingBox="16981,14103 21359,12982 21538,13682 17160,14803"/>
              </emma:interpretation>
              <emma:one-of disjunction-type="recognition" id="oneOf1">
                <emma:interpretation id="interp5" emma:lang="en-US" emma:confidence="0">
                  <emma:literal>p_Value&gt;2</emma:literal>
                </emma:interpretation>
                <emma:interpretation id="interp6" emma:lang="en-US" emma:confidence="0">
                  <emma:literal>is-value, h</emma:literal>
                </emma:interpretation>
                <emma:interpretation id="interp7" emma:lang="en-US" emma:confidence="0">
                  <emma:literal>is-value 72</emma:literal>
                </emma:interpretation>
                <emma:interpretation id="interp8" emma:lang="en-US" emma:confidence="0">
                  <emma:literal>is-value? h</emma:literal>
                </emma:interpretation>
                <emma:interpretation id="interp9" emma:lang="en-US" emma:confidence="0">
                  <emma:literal>Is-value 72</emma:literal>
                </emma:interpretation>
              </emma:one-of>
            </emma:emma>
          </inkml:annotationXML>
          <inkml:trace contextRef="#ctx0" brushRef="#br0" timeOffset="138822.9402">-1161 4135 645 0,'0'0'2064'0,"0"0"129"15,0 0 258 1,0 0-258-16,0 0-258 16,0 0 0-16,0 0-129 0,0 0-387 15,0 0-258-15,0 0-129 16,0 0-129-16,0 0 0 15,0 0-129-15,0 0 0 16,0 0-129-16,0 0-129 16,0 0 0-16,0 0 0 15,0 0 0-15,0 0-129 16,-4 11-129-16,4-11 129 15,0 12-129-15,0-12-129 16,7 24 129-16,-1-9-129 16,2 6 129-16,-4 4-129 15,4 2-129-15,-3-1 129 16,0 3 0-16,-3-6 0 0,2 3-129 15,-3-3 129-15,1-4-258 16,0-3 258-16,-2-4-258 16,0-12 129-16,0 15-129 15,0-15 0-15,0 12-129 16,0-12-129-16,0 0 129 15,1 15-258-15,-1-15 0 16,0 0-129-16,0 0-258 16,0 0-129-16,0 0-516 15,0 0-1032-15,0-16-1677 16,0-4-516-16,0 1-516 15</inkml:trace>
          <inkml:trace contextRef="#ctx0" brushRef="#br0" timeOffset="139544.9815">-1107 4168 1 0,'-11'0'4127'16,"-1"6"259"-16,12-6-1032 15,0 0-645-15,-13 0-516 16,13 0-387-16,0 0-645 16,0 0-129-16,-7-10-258 15,7 10 0-15,0-12-258 0,0 12-129 16,2-12 0-16,-2 12 0 15,11-20-129 1,-11 20 129-16,17-19-258 16,-5 9 129-16,-12 10-129 0,21-16 0 15,-21 16-129-15,19-15 129 16,-19 15-129-16,16-10 0 15,-16 10 129-15,15-6-129 16,-15 6 0-16,11-5 0 16,-11 5 129-16,0 0-129 15,17-5 0-15,-17 5 0 16,15-3 129-16,-15 3-258 0,15 0 129 15,-15 0 0 1,14 0 0-16,-14 0 0 16,13 3 0-16,-13-3 0 15,0 0 0-15,9 19 0 0,-9-19 0 16,2 19 0-16,-2-7 0 15,0 0 0-15,-6 0 0 16,2 2 0-16,-3 1 0 16,-1 0 0-16,1-1 0 15,-3 1 129-15,1-1-129 16,1 0 0-16,-1-2 0 15,9-12 0-15,-18 19 0 16,18-19 0-16,-16 12 0 16,16-12 129-16,-14 8-129 15,14-8 0-15,-11 1 129 16,11-1-129-16,0 0 0 15,-12 0 0-15,12 0 0 0,0 0-129 16,0 0 0-16,0 0-129 16,0 0 0-16,0 0-258 15,0 0-516-15,0 0-645 16,8-1-2967-16,-8 1-516 15,16-7-129-15,-3 3-129 16</inkml:trace>
          <inkml:trace contextRef="#ctx0" brushRef="#br0" timeOffset="140229.0207">-789 4148 1419 0,'0'0'3612'0,"-11"2"-387"15,11-2-645-15,0 0-258 16,-12 1-258-16,12-1-516 15,0 0-258-15,0 0 0 16,0 0-258-16,-1 14-129 16,1-14 0-16,0 0-258 15,0 0 0-15,8 3 0 16,-8-3 0-16,17 0-258 15,-17 0 0-15,23 0 0 0,-23 0-129 16,25-3 0-16,-25 3-129 16,24-5 129-16,-24 5-129 15,22-8 0-15,-22 8-129 16,23-11 129-16,-23 11-129 15,19-14 0-15,-19 14-129 16,19-15 0-16,-19 15-258 16,17-10-258-16,-2 11-1290 15,-15-1-2967-15,14 0-258 16,-14 0-516-16,13-1-129 15</inkml:trace>
          <inkml:trace contextRef="#ctx0" brushRef="#br0" timeOffset="141255.0794">-409 3895 1548 0,'0'0'2838'16,"3"-14"129"-16,-3 14-516 15,0 0-258-15,0 0-258 16,-7-16-258-16,7 16-258 16,0 0-258-16,0 0-129 15,-11-4-129-15,11 4-129 16,0 0-129-16,0 0 0 15,0 0-129-15,0 0 0 16,0 0 0-16,1 6-129 0,-1-6 129 16,7 20-129-16,-4-7 0 15,6 9-129-15,-4 1 0 16,6 6 0-16,-4-2-258 15,0 5 129-15,1-3 0 16,0-1-129-16,-2-2 0 16,-2-2 129-16,2-5-258 15,-1-2 129-15,-2-4 0 16,-3-13 0-16,10 16 0 15,-10-16 0-15,0 0 0 16,11 5 0-16,-11-5 0 16,11-7 0-16,-11 7 129 15,14-24-129-15,-7 6 0 0,2-3 0 16,-1-3 0-16,1-3 0 15,1-2 129 1,-2 0-258-16,0-1 258 16,0 0-258-16,-3 3 258 0,0 3-258 15,0 0 129-15,-3 5 0 16,2 0 0-16,-2 4 0 15,1 2 0-15,-2 0-129 16,-1 13-129-16,4-20 129 16,-4 20-387-16,0 0-129 15,14-8-516-15,-14-4-903 16,10 12-2580-16,-10 0-516 15,12 7-387-15,-12-7 129 16</inkml:trace>
          <inkml:trace contextRef="#ctx0" brushRef="#br0" timeOffset="141999.1219">2 4003 2193 0,'-6'-16'4644'0,"6"16"258"15,0 0-645-15,-20-12-2193 0,20 12-645 16,-11-1-387-16,11 1-258 16,0 0 0-16,0 0-258 15,-15 0 0-15,15 0-129 16,0 0-129-16,-6 15 129 15,6-15-258-15,-7 22 258 16,3-10-258-16,2 6 0 16,-2-1 0-16,3 0-129 15,-2-1 0-15,1 1 129 16,2 0-129-16,0-4 0 15,0 1-129-15,0-14 129 16,8 19 0-16,-8-19 0 16,12 8-129-16,-12-8 129 0,17 3-129 15,-17-3 129-15,18-4 0 16,-18 4-129-16,19-18-129 15,-19 18 258 1,18-22 0-16,-11 9-129 0,1-2 129 16,1-1 0-16,-2 0 0 15,-4 1 0-15,-2-1 0 16,0 2 129-16,-1-1-129 15,2 2 258-15,-2 13-129 16,0-18 0-16,0 18-129 16,-2-15 0-16,2 15 129 15,0 0-129-15,0 0 0 16,7 6 0-16,-7-6 0 0,12 23 0 15,-7-5 0 1,5-1 0-16,-4 2-129 16,2-2 258-16,-2 1-129 15,1 0 0-15,0-5-129 0,0 0 129 16,-7-13-129-16,13 17 0 15,-13-17-258-15,11 1-258 16,3 5-1032-16,-14-6-3096 16,5-11-258-16,3-3-387 15,-5-4 129-15</inkml:trace>
          <inkml:trace contextRef="#ctx0" brushRef="#br0" timeOffset="142639.1585">226 3478 774 0,'-16'-13'4515'0,"16"13"129"0,0 0-1419 15,-12-7-516 1,12 7-645-16,0 0-387 0,0 0-387 16,0 0-258-16,0 0-258 15,0 0-258-15,0 0 0 16,0 0-129-16,-7 11 129 15,7-11-129-15,0 23-258 16,0-6 129-16,3 7 0 16,0 4 0-16,2 6-129 15,1 2 0-15,3 5 0 16,-2 2-129-16,3 3 129 0,-2 1 0 15,3-2-129 1,-3-2 0-16,1-4 0 16,0-4 0-16,-3-5 0 15,3-4 0-15,-2-6 0 0,-2-6 0 16,1-2 0-16,-6-12-129 15,0 0 0-15,13 5 0 16,-13-5-387-16,5-10-258 16,-5-18-1032-16,8 8-2838 15,-6-4-645-15,0-2-258 16,1 0-258-16</inkml:trace>
          <inkml:trace contextRef="#ctx0" brushRef="#br0" timeOffset="143571.2118">441 3783 2967 0,'0'0'3999'16,"0"0"-1032"-16,0 0-903 15,0 0-516-15,0 0-258 16,0 0-258-16,0 0 0 0,0 0-129 16,0 0 0-16,0-11-129 15,0 11 0-15,0 0-129 16,0 0 0-16,0 0 129 15,0 0-258-15,0 0-129 16,11-7 0-16,-11 7-129 16,0 0 0-16,0 0 0 15,0 0 0-15,0 0-129 16,12 7 129-16,-12-7-258 15,6 17 129-15,-6-17 0 16,9 21-129-16,-4-8 129 16,1-1-129-16,-1 1 0 15,2 2 0-15,1-2 0 0,4-2-129 16,-12-11 129-1,17 18 0-15,-17-18 0 16,21 11-129-16,-21-11 129 16,21 4 0-16,-21-4 0 0,20 0-129 15,-20 0 129-15,21-15 0 16,-21 15-129-16,20-23 129 15,-10 8 0-15,-2 0-129 16,0-3 258-16,-2 0-129 16,0-1 0-16,-2 0 129 15,-1 2-129-15,-1 2 129 16,-2-1 0-16,0 16 0 15,0-19 0-15,0 19-129 16,0 0 129-16,0-12-129 16,0 12 129-16,0 0-129 15,0 0 0-15,0 0 0 16,0 0 0-16,0 12 0 0,0-12 0 15,0 16 129-15,0-16-129 16,0 20 0-16,1-7 0 16,1 1 129-16,1 3-129 15,1 1 129-15,1-1-129 16,0 0 0-16,-1-2 0 15,3 3 0-15,-1-3 0 16,2-2 0-16,0-2 0 16,-8-11 0-16,14 17 0 15,-14-17 0-15,14 9 0 16,-14-9 0-16,14 0 0 15,-14 0 0-15,0 0-129 16,13-12-258-16,-13 12-129 0,5-24-774 16,9 21-1935-16,-11-14-1806 15,0 3-387-15,-2-1-129 16</inkml:trace>
          <inkml:trace contextRef="#ctx0" brushRef="#br0" timeOffset="144259.2512">976 3759 3096 0,'0'0'4644'16,"0"0"-129"-16,0 0-1935 15,12 1-645-15,-12-1-516 16,0 0-129-16,5-8-258 16,-5 8-129-16,8-13 0 15,-8 13-387-15,8-24 0 16,-4 12-129-16,-4-5-129 15,2 2 0-15,-2-4-129 16,0 6 129-16,-2-3-129 16,-2 3 0-16,-3 0 0 15,7 13-129-15,-11-17 129 0,11 17-129 16,-17-6 129-16,17 6-129 15,-17 0-129-15,17 0 129 16,-19 6 0-16,19-6 129 16,-18 16-129-16,18-16 0 15,-17 22 0-15,17-22 129 16,-15 23-129-16,11-6 129 15,3-2-129-15,1 5 0 16,0-1 0-16,0 3 0 16,5 0-129-16,4 0 129 15,-2 1 0-15,3-3-129 16,-1-2 129-16,3-1 0 15,0-3 0-15,2 0 0 0,-3-3 0 16,4-2 129-16,0-3-129 16,3-2 0-16,-2 0 0 15,2-2 0-15,-2-1 0 16,1-1 0-16,1 0 0 15,-4-6-258-15,3 5-129 16,-9-12-774-16,18 8-2967 16,-26 5-903-16,20-22-258 15,-9 8-387-15</inkml:trace>
          <inkml:trace contextRef="#ctx0" brushRef="#br0" timeOffset="146174.3607">1582 3286 3483 0,'0'0'4257'16,"0"0"-1161"-16,-14 8-774 15,14-8-258-15,0 0-516 16,0 14-258-16,0-14 0 16,0 0-258-16,0 0-258 15,0 0 0-15,0 0-129 0,16 7-129 16,-16-7 0-1,13 1 0-15,-13-1 129 16,16 3-258-16,-16-3 0 16,26 0 0-16,-26 0-129 0,24 2 129 15,-11-2-129-15,4 4-129 16,-2-3-129-16,3 2 129 15,-1 0-129-15,0-1 129 16,0-1-129-16,3 2 129 16,-1-1-129-16,0 0 129 15,-2 1 0-15,1 0-129 16,1 1 0-16,1 0 0 15,0 0 129-15,-2 0-129 16,3 0 0-16,0-2 129 16,-1-1-129-16,0 1 0 15,0-2 129-15,1 0-129 16,-1 0 0-16,-1 0 0 0,-1-2 129 15,1 2-129-15,-3-2 0 16,2 1 0-16,-2-1 0 16,-5 2 129-16,-11 0-129 15,19 0 0-15,-19 0 0 16,15 0 0-16,-15 0 0 15,0 0 0-15,12 0 0 16,-12 0 0-16,0 0 0 16,0 0 129-16,0 0-129 15,0 0 0-15,0 0 0 16,-7 8 0-16,7-8 0 15,-20 9 0-15,8-2 0 16,0 0 0-16,-4 3 0 0,-3-2-129 16,2 3 129-16,-1 2 0 15,-3-1-129-15,1 2 129 16,-1 2 0-1,-1-2-129-15,3 1 258 0,-2 2-258 16,-1 1 258-16,1-4-258 16,1 2 258-16,0-2-258 15,-1 2 129-15,3-5 0 16,0 1 0-16,2-3 0 15,3-1 0-15,1-2 129 16,12-6-129-16,-18 9 0 16,18-9 0-16,0 0 129 15,-12 5-129-15,12-5-129 0,0 0 129 16,0 0 0-1,0 0 0-15,0 0-129 16,0 0 0-16,0 0 129 16,0 0 0-16,0 0-129 0,0 0 129 15,0 0-129-15,0 0 0 16,0 0 129-16,0 0-129 15,0 0 129-15,0 0 0 16,0 0-129-16,0 0 129 16,0 0 0-16,0 0 0 15,0 0 0-15,0 0 0 16,0 0 0-16,0 0 0 15,0 0 0-15,0 0 0 16,0 0 0-16,0 0 0 16,0 0 0-16,0 0 0 15,0 0 0-15,0 0-129 16,0 0 129-16,0 0 0 0,0 0 0 15,0 0-129-15,0 0 129 16,0 0 0-16,0 0 0 16,0 0-129-16,0 0 129 15,0 0 0-15,0 0 0 16,0 12-129-16,0-12 129 15,0 0 0-15,0 0 0 16,0 0 0-16,0 0 0 16,0 0 0-16,0 0-258 15,0 0-258-15,0 0-258 16,10 12-1935-16,-10-12-2322 15,0 0-387-15,16 0-129 0,-16 0-258 16</inkml:trace>
          <inkml:trace contextRef="#ctx0" brushRef="#br0" timeOffset="148151.4738">3124 2873 1161 0,'0'0'3870'16,"0"0"-516"-16,0 0-516 15,0 0-129-15,15-6-903 16,-15 6-129-16,0 0-516 16,0 0-258-16,0 0-258 15,-2-13 0-15,2 13-258 16,0 0 129-16,0 0 129 15,0 0-258-15,0 0 129 16,0 0-129-16,0 0 129 16,0 0-258-16,0 0 258 0,-15 2-258 15,15-2 0-15,-10 12 0 16,10-12-129-1,-13 21 129-15,6-8-129 16,-3-1 0-16,2 3 0 0,-1-1-129 16,1 3 129-16,-2-1-129 15,-1 0 129-15,1 1 0 16,1 1-129-16,-3 1 129 15,0 3-129-15,-1-3 129 16,2 0-129-16,-3 2 0 16,1 0 0-16,-3-4 0 15,0 3 0-15,1 0 0 16,0-2 129-16,-1 0-129 15,-1 0 0-15,2-1 0 16,2-2 0-16,-2 0 0 16,3-4 0-16,-1-1 0 15,1 1 129-15,12-11-129 0,-21 12 0 16,21-12 0-16,-18 6 129 15,18-6-258-15,-17 4 129 16,17-4 0-16,-20 3 0 16,20-3 129-16,-19 3-258 15,19-3 129-15,-19 2 129 16,19-2-129-16,-21 0 0 15,21 0 129-15,-16-4-258 16,16 4 258-16,-18-12-129 16,18 12 0-16,-11-15 0 15,11 15 0-15,-9-17 0 16,9 17 0-16,-4-18 0 0,4 18 0 15,-1-17 0-15,1 17 0 16,0-17 0-16,0 17 0 16,2-16 0-16,-2 16-129 15,10-16 258-15,-10 16-129 16,10-16 0-16,-10 16 0 15,12-14 0-15,-12 14 0 16,14-12 0-16,-14 12 0 16,12-10 0-16,-12 10 0 15,15-9 0-15,-15 9 0 16,14-6 129-16,-14 6-129 15,17-2 0-15,-17 2 0 16,18 0 0-16,-18 0 0 0,21 4 0 16,-21-4 0-16,19 9-129 15,-6-2 258-15,-2-1-129 16,-11-6 0-1,22 14 0-15,-9-7 0 0,0 0 0 16,1-1 129-16,-2 0-129 16,1-3 0-16,2 2 0 15,0 0 0-15,0 1 129 16,-1 1-129-16,3 1 0 15,-3 1 0-15,1 0 0 16,1 1 0-16,0-1 129 16,-1 2-129-16,0-2 0 15,-1 0 0-15,1-2 129 0,-2 1-129 16,-1-1 0-1,1-1 0-15,-2-2 129 16,-11-4-129-16,22 6 0 16,-22-6 0-16,22 8 0 0,-9-4 0 15,-1 0 129-15,-12-4-129 16,17 9 0-16,-4-5 129 15,-13-4-129-15,18 7 0 16,-18-7 0-16,14 5 0 16,-14-5 0-16,14 5 0 15,-14-5 0-15,0 0 129 16,13 5-129-16,-13-5 0 15,0 0 129-15,0 0-129 16,0 0 129-16,0 0-129 16,0 0 0-16,0 0 0 15,0 0 129-15,0 0-129 16,0 0 129-16,0 0-129 0,0 0 0 15,0 0 129-15,0 0-129 16,0 0 0-16,0 0 0 16,0 0-129-16,0 0 129 15,0 0-129-15,0 0 0 16,0 0-129-16,0 0-258 15,0 0-258-15,-9-12-774 16,9 12-3483-16,0 0-258 16,-7-13-387-16,7 13-387 15</inkml:trace>
        </inkml:traceGroup>
      </inkml:traceGroup>
    </inkml:traceGroup>
    <inkml:traceGroup>
      <inkml:annotationXML>
        <emma:emma xmlns:emma="http://www.w3.org/2003/04/emma" version="1.0">
          <emma:interpretation id="{3378A416-34B5-4E27-9084-86E229379147}" emma:medium="tactile" emma:mode="ink">
            <msink:context xmlns:msink="http://schemas.microsoft.com/ink/2010/main" type="paragraph" rotatedBoundingBox="15976,15107 25794,13337 26057,14796 16240,16567" alignmentLevel="1"/>
          </emma:interpretation>
        </emma:emma>
      </inkml:annotationXML>
      <inkml:traceGroup>
        <inkml:annotationXML>
          <emma:emma xmlns:emma="http://www.w3.org/2003/04/emma" version="1.0">
            <emma:interpretation id="{D61AFF7E-FC68-4E45-8CF5-3F48B8989659}" emma:medium="tactile" emma:mode="ink">
              <msink:context xmlns:msink="http://schemas.microsoft.com/ink/2010/main" type="line" rotatedBoundingBox="15976,15107 25794,13337 26057,14796 16240,16567"/>
            </emma:interpretation>
          </emma:emma>
        </inkml:annotationXML>
        <inkml:traceGroup>
          <inkml:annotationXML>
            <emma:emma xmlns:emma="http://www.w3.org/2003/04/emma" version="1.0">
              <emma:interpretation id="{53F58C92-1A41-4170-9B39-E060E57253B5}" emma:medium="tactile" emma:mode="ink">
                <msink:context xmlns:msink="http://schemas.microsoft.com/ink/2010/main" type="inkWord" rotatedBoundingBox="16013,15311 17703,15006 17874,15953 16184,16258"/>
              </emma:interpretation>
              <emma:one-of disjunction-type="recognition" id="oneOf2">
                <emma:interpretation id="interp10" emma:lang="en-US" emma:confidence="1">
                  <emma:literal>Fail</emma:literal>
                </emma:interpretation>
                <emma:interpretation id="interp11" emma:lang="en-US" emma:confidence="0">
                  <emma:literal>Fait</emma:literal>
                </emma:interpretation>
                <emma:interpretation id="interp12" emma:lang="en-US" emma:confidence="0">
                  <emma:literal>Foil</emma:literal>
                </emma:interpretation>
                <emma:interpretation id="interp13" emma:lang="en-US" emma:confidence="0">
                  <emma:literal>Fa:1</emma:literal>
                </emma:interpretation>
                <emma:interpretation id="interp14" emma:lang="en-US" emma:confidence="0">
                  <emma:literal>Fai1</emma:literal>
                </emma:interpretation>
              </emma:one-of>
            </emma:emma>
          </inkml:annotationXML>
          <inkml:trace contextRef="#ctx0" brushRef="#br1" timeOffset="-2.99086E6">-2032 5106 1032 0,'0'0'2193'16,"0"0"-387"-16,0 0-129 15,0 0-129-15,0 0 0 16,0 0-129-16,-5-14 129 15,5 14-258-15,0 0-129 16,0 0-258-16,-2 8 129 16,2 6-129-16,0-14 0 15,-1 29-258-15,-5-14 0 0,6 15 0 16,-4-3-129-16,4 8 129 15,-2-1-258-15,2 11 0 16,-4-4-129 0,4 7 0-16,-2 0 0 0,2 6-129 15,-2-3 0-15,2 1 0 16,0-1 129-16,0-2-258 15,0-2 129-15,0-3-129 16,0-4 387-16,0-9-387 16,0-3 0-16,0-5 0 15,0-3 0-15,0-20 0 16,0 18 0-16,0-18 0 0,0 0-129 15,0 0 129-15,0 0-258 16,0 0 129 0,-1 14-129-16,1-14-129 15,0 0-129-15,0 0-903 0,0 0-774 16,0 0-2451-16,-13 0-387 15,13 0-516-15</inkml:trace>
          <inkml:trace contextRef="#ctx0" brushRef="#br1" timeOffset="-2.99086E6">-2060 5280 903 0,'-2'-8'3999'0,"2"8"-774"0,0 0-645 0,10-11-774 0,-9-2 0 15,11 5-387-15,-8-8-258 16,13 8-258-16,-12-12 0 16,15 11-129-16,-7-13-129 15,7 12-129-15,-5-10 0 16,6 9-258-16,-2-7 0 0,3 6 129 15,-1-4-129 1,3 2-129-16,-1-2 0 16,-1 1-129-16,2 1 129 15,1-2-129-15,-4 2 129 0,1-2-258 16,-4 5-258-16,-4-3-387 15,5 14-645-15,-13-13-1290 16,-6 13-2193-16,19-3-258 16,-19 3-387-16</inkml:trace>
          <inkml:trace contextRef="#ctx0" brushRef="#br1" timeOffset="-2.99086E6">-1967 5439 2580 0,'0'0'3354'15,"0"0"-387"1,0 0-645-16,0 0-516 0,0 0-387 16,0 0-258-16,9 0-129 15,-9 0-258-15,15 0-129 16,-15 0 0-16,19-2 0 15,-19 2-129-15,26-6-129 16,-12 0-129-16,0 2-129 16,2-4 129-16,-1 3-258 15,-2-1 129-15,2 0-387 0,2 6-387 16,-17 0-1032-16,23-16-2838 15,-8 16-387 1,-15 0-129-16</inkml:trace>
          <inkml:trace contextRef="#ctx0" brushRef="#br1" timeOffset="-2.99086E6">-1461 5489 1548 0,'0'-12'2580'0,"0"12"0"16,0 0-387-16,0 0-258 16,1-20-258-16,-1 20 129 15,0 0-387-15,0 0-129 16,0 0-387-16,0 0 129 15,0 0-387-15,0 0-129 16,0 0-129-16,-8-4-129 16,8 4 0-16,-17 2 0 15,17-2-129-15,-17 16-129 16,17-16 129-16,-18 23-129 15,8-9 0-15,3 2 0 16,-2 6 0-16,2-3 0 16,1 5 129-16,0 2-129 0,0-1 258 15,3-3-258-15,2 0 0 16,1-4 0-16,0-3 129 15,1 0-258 1,-1-15 129-16,16 9-258 0,-16-9 258 16,22 0 258-16,-9-8-258 15,1-5 129-15,1-3-258 16,0-3 258-16,-5-3-129 15,4-1 0-15,-5-1 0 16,2 2 0-16,-7-3 0 16,4 3 0-16,-6-1 0 15,4 3 129-15,-4-1-129 16,0 3 0-16,-2 2 129 0,0 16-129 15,0-24 129 1,0 24-129-16,0 0 129 16,0 0 129-16,0 10-129 15,0 12 129-15,2 5-129 0,3 9 129 16,-1 2 129-16,1 4-129 15,0-2 129-15,-2-1-258 16,3-4 129-16,-3-6 0 16,0-7 0-16,3-5-258 15,-6-17 129-15,11 18 0 16,-11-18-129-16,12 8 0 15,-12-8 0-15,13 0 0 16,-13 0-129-16,19-11 0 16,-19 11-129-16,15-13 0 15,-1 9-387-15,-10-9-258 16,11 13-1161-16,-15 0-2064 15,9-18-1032-15,-9 18-258 0,17-20-129 16</inkml:trace>
          <inkml:trace contextRef="#ctx0" brushRef="#br1" timeOffset="-2.99086E6">-990 5538 774 0,'2'-8'4386'16,"-2"8"-387"-16,0 0-258 16,0 0-903-16,0 0-516 15,0 0-387-15,6 16-645 16,-6-16-258-16,0 27-258 0,0-13-258 15,6 6-129 1,-6-3-129-16,2 4 129 16,-2-6-129-16,1 1-258 15,-1-16 129-15,3 20-258 0,-3-20 0 16,0 0-645-16,4 21-387 15,-4-21-1677-15,0-10-1935 16,0 10-516-16,0 0-258 16</inkml:trace>
          <inkml:trace contextRef="#ctx0" brushRef="#br1" timeOffset="-2.99086E6">-1037 5096 903 0,'1'-15'3096'0,"-1"15"-129"15,0 0-387-15,2-15-129 16,-2 15-387-16,0 0-387 15,0 0-258-15,0 0-129 16,0 0-258-16,0 0-129 16,7 16-129-16,-7-16 0 15,0 0-258-15,6 18-129 0,-6-18-129 16,4 17-129-16,-4-17-129 15,0 0-129 1,6 15-258-16,-6-15-387 16,0 0-1032-16,6 17-2064 0,-6-17-1032 15,0 0-516-15,9 15 258 16</inkml:trace>
          <inkml:trace contextRef="#ctx0" brushRef="#br1" timeOffset="-2.99086E6">-534 4851 1677 0,'-6'10'3483'0,"6"-10"-387"0,0 0-516 0,0 0-516 0,-15 0-129 15,15 0-516-15,0 0-129 16,0 0-129-16,0 0-258 0,0 0-129 16,0 0-129-16,0 0 0 15,0 0-129-15,0 0 0 16,0 0-129-16,0 0 129 15,5 17-258-15,-2 4 129 16,-3 2 0-16,1 11-129 16,-1 5-129-16,1 9 129 15,1 5-258-15,1 6 129 16,-3 1-258-16,0-3 258 15,0-4-129-15,0-2 0 16,0-6 0-16,-3-5 0 16,1-7-129-16,2-7 129 15,0-6-129-15,-1-4-129 0,1-16-258 16,0 0 0-16,12 15-774 15,-12-23-2709 1,8-5-774-16,2-3-774 16,-1-4 258-16</inkml:trace>
        </inkml:traceGroup>
        <inkml:traceGroup>
          <inkml:annotationXML>
            <emma:emma xmlns:emma="http://www.w3.org/2003/04/emma" version="1.0">
              <emma:interpretation id="{3148D780-86A3-4CEA-AE15-D857F1F4F7CD}" emma:medium="tactile" emma:mode="ink">
                <msink:context xmlns:msink="http://schemas.microsoft.com/ink/2010/main" type="inkWord" rotatedBoundingBox="18691,15046 19317,14933 19435,15584 18808,15697"/>
              </emma:interpretation>
              <emma:one-of disjunction-type="recognition" id="oneOf3">
                <emma:interpretation id="interp15" emma:lang="en-US" emma:confidence="1">
                  <emma:literal>to</emma:literal>
                </emma:interpretation>
                <emma:interpretation id="interp16" emma:lang="en-US" emma:confidence="0">
                  <emma:literal>to.</emma:literal>
                </emma:interpretation>
                <emma:interpretation id="interp17" emma:lang="en-US" emma:confidence="0">
                  <emma:literal>t.</emma:literal>
                </emma:interpretation>
                <emma:interpretation id="interp18" emma:lang="en-US" emma:confidence="0">
                  <emma:literal>too</emma:literal>
                </emma:interpretation>
                <emma:interpretation id="interp19" emma:lang="en-US" emma:confidence="0">
                  <emma:literal>+0</emma:literal>
                </emma:interpretation>
              </emma:one-of>
            </emma:emma>
          </inkml:annotationXML>
          <inkml:trace contextRef="#ctx0" brushRef="#br1" timeOffset="-2.99086E6">514 5196 1806 0,'-11'-32'4515'15,"11"15"-387"-15,0 2-1290 16,0 15-645-16,0-22-516 15,13 20-645-15,-11-14 0 16,14 12-387-16,-16 4-129 16,26-18-258-16,-13 6 0 15,7 2 0-15,-2-1-129 0,-1 1-129 16,4 0 0-16,-1 0 0 15,-1 4-129 1,-2 0-129-16,5 5-129 16,-6-5-129-16,7 7-774 0,-9-1-1548 15,-14 0-1935-15,29 1-258 16,-29-1 129-16</inkml:trace>
          <inkml:trace contextRef="#ctx0" brushRef="#br1" timeOffset="-2.99086E6">650 4739 774 0,'0'0'903'0,"-1"14"387"16,1-14 0-16,0 0 516 16,0 0 258-16,0 0-129 15,0 14 129-15,0-14 0 16,0 0-258-16,0 0-258 15,0 0-258-15,0 0-258 16,1 18-258-16,-1-18-129 16,5 29 0-16,-5-5-129 15,5 10-129-15,-5 7-129 16,4 6 129-16,-1 6-129 15,0 8-129-15,-2-3 0 0,-1-3 0 16,1-3-129-16,-1-4 0 16,5-8-258-16,-5-11 0 15,2-2-516-15,-2-27-903 16,7 22-903-16,-7-22-2451 15,0 0-258-15,0 0-258 16</inkml:trace>
          <inkml:trace contextRef="#ctx0" brushRef="#br1" timeOffset="-2.99085E6">1010 5111 2967 0,'-12'0'5031'16,"1"0"-258"-16,11 0-1548 15,0 0-1161-15,-27 0-645 16,27 0-645-16,-16 1-129 15,16-1-258-15,-12 12-129 16,12-12 129-16,-9 17-258 16,9-17-129-16,0 23 0 15,0-8 0-15,0-2 0 16,5 3 0-16,3 0-129 15,1-2-129-15,6-2 258 16,0-4-129-16,1-2 0 0,3-6 129 16,2 0 0-16,-3-12-129 15,0-4 258-15,0-4-258 16,-4-4 258-16,-2-1-129 15,-3-1 0-15,-1-3-129 16,-8 7 129-16,0-3 0 16,0 3-129-16,-5 2 0 15,-3 4 129-15,-8 0-129 16,5 8-258-16,-10-3 0 15,8 11-258-15,-12-5-258 16,12 12-645-16,-9-5-1290 16,0 6-1935-16,15 15-258 15,-7-11 646-15</inkml:trace>
        </inkml:traceGroup>
        <inkml:traceGroup>
          <inkml:annotationXML>
            <emma:emma xmlns:emma="http://www.w3.org/2003/04/emma" version="1.0">
              <emma:interpretation id="{88AD313E-E7B8-4755-A862-AC9D5D7D57DD}" emma:medium="tactile" emma:mode="ink">
                <msink:context xmlns:msink="http://schemas.microsoft.com/ink/2010/main" type="inkWord" rotatedBoundingBox="19950,14737 22123,14345 22325,15469 20152,15861"/>
              </emma:interpretation>
              <emma:one-of disjunction-type="recognition" id="oneOf4">
                <emma:interpretation id="interp20" emma:lang="en-US" emma:confidence="1">
                  <emma:literal>reject</emma:literal>
                </emma:interpretation>
                <emma:interpretation id="interp21" emma:lang="en-US" emma:confidence="0">
                  <emma:literal>deject</emma:literal>
                </emma:interpretation>
                <emma:interpretation id="interp22" emma:lang="en-US" emma:confidence="0">
                  <emma:literal>Reject</emma:literal>
                </emma:interpretation>
                <emma:interpretation id="interp23" emma:lang="en-US" emma:confidence="0">
                  <emma:literal>Deject</emma:literal>
                </emma:interpretation>
                <emma:interpretation id="interp24" emma:lang="en-US" emma:confidence="0">
                  <emma:literal>riject</emma:literal>
                </emma:interpretation>
              </emma:one-of>
            </emma:emma>
          </inkml:annotationXML>
          <inkml:trace contextRef="#ctx0" brushRef="#br1" timeOffset="-2.99085E6">1779 4759 2193 0,'0'0'2580'0,"0"0"-387"15,0 0 0-15,0 0-258 16,0 0 0-16,0 0-387 0,0 0 0 15,0 0-129-15,0 0-258 16,0 0-258-16,0 0-129 16,0 0-129-16,0 0-129 15,0 0 0-15,0 0-129 16,0 0-129-16,0 0 0 15,5 11 0-15,-5-11-129 16,3 21 129-16,-2-6-129 16,5 5 0-16,-2 4 0 15,-1 5-129-15,2 6 129 16,-1-1-129-16,0 2-129 15,0 1 129-15,-1-4-129 16,-2 0 129-16,0-3 0 0,1-4-129 16,-2-6 0-16,0-4 129 15,0-3-129-15,0-13 129 16,0 14-129-1,0-14 129-15,0 0 0 0,0-15-129 16,2-3 129-16,0-4 0 16,-1-2 0-16,-1-7-129 15,2-2 129-15,-2 1 0 16,2 4 0-16,2-1-129 15,-3 3 129-15,1 3 0 16,0 4 0-16,3 2 0 16,0 1-129-16,-5 16 129 15,9-22 0-15,-9 22-129 0,14-15 129 16,-14 15 0-1,18-11-129-15,-18 11 129 16,19-7 0-16,-19 7 0 16,22-4-129-16,-22 4-129 0,22-2-258 15,-22 2-516-15,24-4-2580 16,-24 4-1161-16,19-2-516 15,-19 2 129-15</inkml:trace>
          <inkml:trace contextRef="#ctx0" brushRef="#br1" timeOffset="-2.99085E6">2200 4855 2322 0,'0'0'3741'0,"0"0"-903"16,0 0-1290-16,12-7-258 15,-12 7-129-15,13-14-258 16,-10-2 0-16,-3 16 0 15,16-24 0-15,-16 24-258 16,14-24-129-16,-14 24 0 0,7-21 0 16,-7 21-258-16,0-20 0 15,0 20-129-15,0 0 0 16,-12-12 0-1,12 12-129-15,-18 0-129 0,18 0 129 16,-21 16 0-16,21-16 0 16,-21 28 0-16,12-11 0 15,2 2 129-15,1 2 0 16,1 3 0-16,2 0 0 15,3 3 129-15,0 2-129 16,2 1 0-16,3 2 0 16,5-1 129-16,0-3-129 15,1-1 0-15,2-3 0 0,1-4 129 16,1-5-129-1,1-1 258-15,-1-13-258 16,4 2 0-16,-1-3 0 16,-3-3-258-16,11 0-774 0,-13-16-2064 15,4 3-1935-15,5 4-129 16,-4-4-387-16</inkml:trace>
          <inkml:trace contextRef="#ctx0" brushRef="#br1" timeOffset="-2.99085E6">2658 4708 1 0,'0'0'4772'0,"0"0"388"16,0 0-903-16,0 0-1419 16,0 0-1032-16,0 0-516 15,0 0-516-15,0 0-129 16,0 0 0-16,0 0-258 0,0 0-129 15,0 0 0 1,0 9-129-16,5 6 0 16,2 3 129-16,3 10-129 15,-1 8 0-15,4 6-129 0,-3 8 129 16,2 3-129-16,-6 3 0 15,2 3-129-15,-4-4 129 16,-3 1 0-16,-1-7-129 16,0-3 0-16,-1-3 0 15,-2-8 0-15,-3-5 0 16,2-6-129-16,-1-7 129 15,5-17 0-15,-16 18 0 16,16-18 0-16,-21 0 129 16,10-2-129-16,-1-12 129 15,-2 1 0-15,-3-5 0 16,4 1 0-16,-2 0 0 15,3 0 0-15,0 1-129 0,12 16 129 16,-18-26-258-16,18 26-129 16,-11-26 0-16,11 26-129 15,-7-26-258-15,7 26-258 16,0-25-1161-16,1 7-2580 15,-1 18-258-15,12-21 0 16</inkml:trace>
          <inkml:trace contextRef="#ctx0" brushRef="#br1" timeOffset="-2.99085E6">2610 4418 2580 0,'0'0'4128'16,"0"0"-774"-16,0 0-1032 15,0 0-258-15,0 0-774 0,0 0-129 16,0 0-516-16,0 9 0 16,0-9-129-1,0 0-129-15,0 0-129 16,0 0 0-16,0 16-129 0,0-16 0 15,0 14-129-15,0-14-129 16,1 18-258-16,-1-18-387 16,3 18-1161-16,-3-18-2322 15,0 0-387-15,5 15-387 16</inkml:trace>
          <inkml:trace contextRef="#ctx0" brushRef="#br1" timeOffset="-2.99085E6">2905 4660 1161 0,'0'12'4386'0,"0"-12"0"15,0 21-1806-15,0-21-774 0,11 16-516 16,-11-16-129 0,22 17-387-16,-22-17-129 0,28 12 0 15,-17-12-129 1,10 0 0-16,-8 0-129 0,4-5 129 15,-3-8-258-15,1 3 129 16,-5-4-129-16,1-2 258 16,-6-4-516-16,3-1 258 15,-7 0-258-15,1 4 129 16,-2-2-258-16,0 3 129 15,-6 3-129-15,-2-2 129 16,8 15-129-16,-23-10 129 16,12 6-129-16,-2 4 129 0,0 0-129 15,13 0 129-15,-21 13-258 16,21-13 258-1,-18 24 0-15,9-9 0 16,3 0 258-16,0 6-258 0,2-3 129 16,2 4-129-16,-1-2 258 15,3 4-258-15,3-3 129 16,3 3-129-16,3-2 129 15,3 1 0-15,-1-1 0 16,1-4-129-16,3 0 0 16,-1-5 129-16,-14-13-129 15,22 21 0-15,-22-21 0 0,19 11-129 16,-19-11 0-1,15 2-129-15,-15-2-258 16,11-8-516-16,3 4-903 16,-14 4-2838-16,4-29-258 0,8 13-258 15</inkml:trace>
          <inkml:trace contextRef="#ctx0" brushRef="#br1" timeOffset="-2.99085E6">3546 4573 1161 0,'0'0'4644'0,"0"-24"258"0,0 24-1419 16,0 0-1161-16,-21-21-645 15,21 21-516-15,-18-4-258 16,18 4-258-16,-21 0-129 16,21 0 0-16,-20 0-129 15,20 0-129-15,-18 10-129 16,18-10 0-16,-16 21 0 15,12-5 0-15,-3 2 129 16,2 4-258-16,0 1 258 0,3 3-258 16,-1 0 258-16,3 4-258 15,0-6 258 1,0 3-387-16,2-3 129 15,4 0 129-15,2-7-258 0,2 4 258 16,2-5-129-16,0-2 0 16,4-4-129-16,-3-4 129 15,1-2-129-15,0-4 0 16,1 0-129-16,-4-10-129 15,8 6-645-15,-14-19-903 16,15 7-2193-16,-8-3-903 16,-3-4-387-16,2-3 129 15</inkml:trace>
          <inkml:trace contextRef="#ctx0" brushRef="#br1" timeOffset="-2.99085E6">3574 4388 903 0,'-2'-27'4644'15,"2"27"-129"-15,0 0-1548 16,3-22-774-16,12 22-516 16,-15 0-387-16,23-4-258 15,-23 4-258-15,32 0-129 16,-15 0-258-16,8 5 0 15,-5-2-129-15,6 5 129 16,-5-4-258-16,0 2-129 16,-3-3 0-16,0-3 0 15,-3 3-129-15,-3-3-387 0,4 0 0 16,-16 0-645-16,24-5-1806 15,-10 1-1806-15,-14 4-129 16,21-15-516-16</inkml:trace>
          <inkml:trace contextRef="#ctx0" brushRef="#br1" timeOffset="-2.99085E6">3781 4093 3225 0,'0'0'4773'0,"0"0"-387"0,0 0-2064 15,0 0-387-15,0 0-774 16,0 0-129-16,0 0-258 16,0 0 0-16,8 9-258 15,-8-9 0-15,0 0 129 16,0 0-258-16,12 12 0 15,-12-12 0-15,8 20 0 16,-8-20-129-16,6 37 0 16,-6-14 0-16,0 11 0 15,0 1-129-15,0 7 0 16,-3-1-129-16,-1 1 0 15,-2 1 0-15,-2-5-129 16,4 4 0-16,-2-9-129 0,4 0 129 16,-2-7-258-16,4 0 0 15,-5-11-258 1,5 5 0-16,0-20-516 15,0 20-258-15,0-20-1032 0,0 0-2193 16,0 0-387-16,-8-10 0 16</inkml:trace>
        </inkml:traceGroup>
        <inkml:traceGroup>
          <inkml:annotationXML>
            <emma:emma xmlns:emma="http://www.w3.org/2003/04/emma" version="1.0">
              <emma:interpretation id="{0CBE8FC6-7289-4898-A067-71E95BF341BB}" emma:medium="tactile" emma:mode="ink">
                <msink:context xmlns:msink="http://schemas.microsoft.com/ink/2010/main" type="inkWord" rotatedBoundingBox="22832,14369 23827,14189 23932,14773 22938,14952"/>
              </emma:interpretation>
              <emma:one-of disjunction-type="recognition" id="oneOf5">
                <emma:interpretation id="interp25" emma:lang="en-US" emma:confidence="1">
                  <emma:literal>the</emma:literal>
                </emma:interpretation>
                <emma:interpretation id="interp26" emma:lang="en-US" emma:confidence="0">
                  <emma:literal>The</emma:literal>
                </emma:interpretation>
                <emma:interpretation id="interp27" emma:lang="en-US" emma:confidence="0">
                  <emma:literal>thx</emma:literal>
                </emma:interpretation>
                <emma:interpretation id="interp28" emma:lang="en-US" emma:confidence="0">
                  <emma:literal>oh</emma:literal>
                </emma:interpretation>
                <emma:interpretation id="interp29" emma:lang="en-US" emma:confidence="0">
                  <emma:literal>ah</emma:literal>
                </emma:interpretation>
              </emma:one-of>
            </emma:emma>
          </inkml:annotationXML>
          <inkml:trace contextRef="#ctx0" brushRef="#br1" timeOffset="-2.99085E6">4638 4451 1935 0,'0'0'4902'0,"0"0"0"0,0 0-1806 15,19 0-645-15,-16-13-774 16,18 13-387-16,-10-8-258 15,15 4-129-15,-9-7-387 16,5 4-258-16,-4-3 0 16,3 2-129-16,-5 0-129 15,1-1 0-15,-1 0-258 16,-4 0 0-16,5 3-129 15,-6-8-387-15,4 11-387 16,-12-18-1806-16,5 6-1677 16,10 6-516-16,-13-10 0 15</inkml:trace>
          <inkml:trace contextRef="#ctx0" brushRef="#br1" timeOffset="-2.99084E6">4851 4105 3999 0,'-17'-13'4644'16,"17"13"-1161"-16,0 0-774 16,0 0-387-16,0 0-516 15,0 0-645 1,0 0-129-16,0 0-129 0,0 0-387 15,0 0 0-15,0 0-129 16,-6 18-129-16,1 0 0 16,5 6-129-16,0 3 129 15,0 6 0-15,-1 3-258 16,0 6 129-16,0-1-129 15,-3 1 0-15,1-1 0 16,2-2-129-16,-2 1-129 0,0-7 0 16,3 2-129-16,-1-11-258 15,1 9-774 1,0-33-774-16,0 26-1935 15,0-26-1161-15,0 0 0 0</inkml:trace>
          <inkml:trace contextRef="#ctx0" brushRef="#br1" timeOffset="-2.99084E6">4998 4025 1032 0,'0'0'4773'16,"16"-2"258"-16,-16 2-516 15,0 0-2451-15,0 0-516 16,0 0-387-16,0 0-387 0,0 7-129 16,1 14 0-16,0-1-129 15,5 14 0 1,-3 1-258-16,3 13 0 15,-2-2 0-15,1 4-129 0,-4-5-129 16,1 4 0-16,0-9 0 16,1-5 0-16,-3-7-129 15,2-8 0-15,0-7 129 16,-2-13-129-16,0 0 0 15,0 0 0-15,11 0 129 16,-3-14-129-16,-3-3 129 16,2-6 0-16,2 1-129 15,0 0 129-15,-3 0 0 16,1 2 0-16,-1 3 0 15,-6 17 0-15,9-22 129 16,-9 22-129-16,0 0 129 16,0 0-129-16,0 0 129 0,0 0 0 15,0 0 0-15,13 0 0 16,-13 0 0-16,6 16 0 15,-6-16-129-15,11 25 129 16,-11-25 129-16,11 30-258 16,-7-13 129-16,3 3-129 15,-4-2 0-15,5 2-129 16,-5-3 129-16,1-3-387 15,2 0 129-15,-6-14-258 16,5 17-258-16,-5-17-516 16,0 0-903-16,0 0-1806 15,2-20-1032-15,1 4-387 0,-1-8 646 16</inkml:trace>
          <inkml:trace contextRef="#ctx0" brushRef="#br1" timeOffset="-2.99084E6">5305 4374 3096 0,'17'10'4386'16,"-17"-10"-1032"-16,15 0-645 15,0 0-516-15,-15 0-387 16,20-8-258-16,-16-7-516 15,11 8-258-15,-10-8-129 0,8 7 0 16,-10-6-258-16,-3 14-129 16,10-25-129-16,-10 25 129 15,3-26-258 1,-3 26 129-16,0-24-129 0,0 24 0 15,-5-22 0-15,5 22 0 16,-7-15-129-16,7 15 129 16,0 0-129-16,-13 0 0 15,13 0 0-15,-8 29 0 16,4-7 0-16,-3 3 129 15,5 5-129-15,-4 2 129 16,2 1 0-16,2-2 129 16,1-2-129-16,1-5 0 0,0 0 129 15,2-3-129 1,2-6 0-16,-4-15 129 15,20 20 0-15,-7-16 0 16,4-4 0-16,4 0-129 0,0-1 129 16,3-8-258-16,5-1-387 15,-8-12-1161-15,13 5-2709 16,-2 1-774-16,-4-5 0 15,1 3-387-15</inkml:trace>
        </inkml:traceGroup>
        <inkml:traceGroup>
          <inkml:annotationXML>
            <emma:emma xmlns:emma="http://www.w3.org/2003/04/emma" version="1.0">
              <emma:interpretation id="{3120DB1D-CCD2-4A65-A7AF-87E646EA285F}" emma:medium="tactile" emma:mode="ink">
                <msink:context xmlns:msink="http://schemas.microsoft.com/ink/2010/main" type="inkWord" rotatedBoundingBox="24268,13612 25794,13337 25986,14400 24459,14675"/>
              </emma:interpretation>
              <emma:one-of disjunction-type="recognition" id="oneOf6">
                <emma:interpretation id="interp30" emma:lang="en-US" emma:confidence="1">
                  <emma:literal>null</emma:literal>
                </emma:interpretation>
                <emma:interpretation id="interp31" emma:lang="en-US" emma:confidence="0">
                  <emma:literal>nut/</emma:literal>
                </emma:interpretation>
                <emma:interpretation id="interp32" emma:lang="en-US" emma:confidence="0">
                  <emma:literal>Null</emma:literal>
                </emma:interpretation>
                <emma:interpretation id="interp33" emma:lang="en-US" emma:confidence="0">
                  <emma:literal>nail</emma:literal>
                </emma:interpretation>
                <emma:interpretation id="interp34" emma:lang="en-US" emma:confidence="0">
                  <emma:literal>nuts</emma:literal>
                </emma:interpretation>
              </emma:one-of>
            </emma:emma>
          </inkml:annotationXML>
          <inkml:trace contextRef="#ctx0" brushRef="#br1" timeOffset="-2.99084E6">6106 3875 2193 0,'0'0'4515'16,"0"0"-129"-16,0 0-1290 15,0 0-1032-15,0 0-387 16,0 0-387-16,0 0-129 15,0 0-387-15,0 0 129 16,0 0-258-16,0 0-129 0,9 0 0 16,-9 0-129-16,0 0-129 15,16 20 129 1,-16-20-129-16,17 27-129 15,-8-3 0-15,0 0 0 0,2 8-129 16,-1 3 129-16,0 4-129 16,1-1 0-16,-1 3 129 15,-4 2-129-15,2-5 0 16,-3-2 0-16,2-3 0 15,-5-9-129-15,0-1 0 16,2-5 0-16,-3-4 0 16,-1-14 0-16,1 14 0 0,-1-14 0 15,0 0 0 1,0 0-129-16,0-8 258 15,0-6-129-15,0-5 129 16,0-6 0-16,-2-6-129 0,2-6 129 16,-4-5 0-16,4 3 129 15,0-4-129-15,0 3 0 16,0 0-129-16,7 1 258 15,0 3-258-15,-1 3 258 16,5 2-129-16,0 3 0 16,-1 3 0-16,1 1 129 15,-2 4-129-15,0 5 258 16,-9 15-258-16,14-16 0 15,-14 16 129-15,0 0-129 16,13 0 129-16,-13 0-129 16,0 0 129-16,13 17-129 15,-13-17 129-15,16 28 0 0,-11-11-129 16,3 6 129-16,-2 2 0 15,1 5-129-15,-1 3 129 16,0 4-129-16,1 5 129 16,-3 0-129-16,3 1 129 15,-2-4-129-15,1-2 0 16,1-3 0-16,0-2 0 15,-3-11 0-15,2-3 0 16,1-4-129-16,-7-14 129 16,11 16-129-16,-11-16-129 15,0 0-129-15,0 0-387 16,13 4-258-16,-13-14-774 15,0 10-1419-15,7-16-1677 0,-4-4-258 16,0-1-387-16</inkml:trace>
          <inkml:trace contextRef="#ctx0" brushRef="#br1" timeOffset="-2.99084E6">6651 3838 1806 0,'0'0'4515'0,"0"0"258"16,0 0-1935-16,0 0-645 0,0 0-516 16,0 0-258-16,0 0-387 15,0 0-129-15,0 0-129 16,0 0-258-16,7 11 0 15,-7-11-129-15,5 17 0 16,-5-17 0-16,6 27-129 16,-3-13 129-16,-2 4-129 15,2 3-129-15,1 3 129 16,-1-3-258-16,-1 3 129 15,0 0-129-15,0-2 129 16,1-1-129-16,0-1 0 16,-1-4 0-16,5-3 0 15,-7-13 129-15,15 18-129 0,-15-18 0 16,22 0 0-16,-7-6 0 15,-2-7 0-15,1-5 0 16,-3 0 0-16,2 0 0 16,-2-3 0-16,-2 3 0 15,-1-1 0-15,-3 2 0 16,-5 17 129-16,7-27-129 15,-7 27 0-15,2-22 129 16,-2 22-129-16,0 0 0 16,0-15 129-16,0 15-129 15,0 0 0-15,0 0 0 16,0 0 0-16,0 0 0 0,0 0 129 15,7 13-129-15,-7-13 0 16,8 26 129-16,-4-10-129 16,0 4 129-16,4-3-129 15,-1-1 0 1,1 0 129-16,-8-16-129 0,17 27 0 15,-17-27 0-15,19 14 0 16,-19-14 129-16,17 10-129 16,-17-10 0-16,17 4 0 15,-17-4 0-15,15 2 0 16,-15-2 0-16,13 0 0 15,-13 0 0-15,13-4-129 16,-13 4 0-16,8-16 0 0,-8 16-258 16,12-32-129-16,-12 32-387 15,7-45-1032 1,6 21-2580-16,-8-5-516 15,1-5-516-15,-4 3 129 0</inkml:trace>
          <inkml:trace contextRef="#ctx0" brushRef="#br1" timeOffset="-2.99084E6">7258 3120 1548 0,'0'0'4128'16,"0"0"0"-16,2 12-1419 16,-2-12-516-16,0 20-129 15,0-20-645-15,0 27 129 16,0-27-387-16,-2 42-129 0,-4-21-258 15,6 17-129-15,-1-2-258 16,1 12 129-16,0 0-129 16,0 13-258-16,0-2 129 15,0 9-129-15,0 0 0 16,0-2 0-16,0-3 0 15,-1-4-129-15,1-6 129 16,0-10-129-16,0-9 0 16,0-8 0-16,0-8-129 15,0-18 129-15,3 17-129 16,-3-17 0-16,0 0-129 15,0 0 0-15,0 0-387 16,9-10-129-16,-9 10-645 0,2-22-1419 16,-1 9-2064-16,5-5-258 15,-3-8-387 1</inkml:trace>
          <inkml:trace contextRef="#ctx0" brushRef="#br1" timeOffset="-2.99084E6">7546 3122 1806 0,'2'15'4128'16,"-2"-15"-645"-16,-4 21-774 16,4 6-387-16,-6-12-258 15,6 23-387-15,-6-12-258 16,6 21-387-16,0-7-258 15,0 17 0-15,0-2-258 16,0 10-258-16,0-2 129 16,0 4-258-16,0-3 129 15,3 0-129-15,0-6 129 0,2-1-129 16,0-10-129-16,2-9 129 15,3-6-387-15,-6-11 0 16,8 1-774-16,-12-22-2193 16,0 0-1806-1,11-2-129-15,-9-16-258 0</inkml:trace>
        </inkml:traceGroup>
      </inkml:traceGroup>
    </inkml:traceGroup>
  </inkml:traceGroup>
</inkml:ink>
</file>

<file path=xl/ink/ink21.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16:22.515"/>
    </inkml:context>
    <inkml:brush xml:id="br0">
      <inkml:brushProperty name="width" value="0.03528" units="cm"/>
      <inkml:brushProperty name="height" value="0.03528" units="cm"/>
      <inkml:brushProperty name="color" value="#0000FF"/>
      <inkml:brushProperty name="fitToCurve" value="1"/>
      <inkml:brushProperty name="ignorePressure" value="1"/>
    </inkml:brush>
  </inkml:definitions>
  <inkml:trace contextRef="#ctx0" brushRef="#br0">2476 509 21,'0'0'13,"0"0"-2,0 0-1,0 0-6,0 0-1,0 0-1,0 0 1,0 0 0,0 0 1,0 0 1,0 0-1,-1 12 2,1-12-1,0 0 1,2 11-1,-2-11 1,0 0-1,7 17 0,-7-17 0,1 13 1,-1-13-1,1 13-1,-1-13 0,-1 15 0,1-15-1,-3 14-1,3-14 1,-1 14-1,1-14-1,-1 13 0,1-13-1,0 11 1,0-11-1,0 15 0,0-15 0,2 18 1,-2-8-1,0 1 1,-2 0-1,1 0 1,1 0-1,0 1 1,-3-1-1,3-2 0,-2 1 1,2-10-1,0 17 0,0-17-1,0 15 2,0-15-2,3 15 1,-1-5 0,-2-10 0,1 19 0,-1-19 0,2 21 0,-2-21 0,0 18 0,0-7 0,0-11 0,-2 15 0,2-15 0,0 16 0,0-16 0,0 15 0,0-15 0,-1 15 0,1-15 0,0 15 0,0-15 0,0 14 0,0-14 0,0 16 0,0-16 0,1 16 0,-1-16 0,2 17 0,-2-17 0,0 16 0,0-16 0,3 19 0,-3-9 0,1 0 0,-1 3 0,0-13 1,-1 21-1,2-10 0,-1-1 0,0 0 0,0-10 0,-4 20 0,4-20 0,0 19-1,0-19 1,-1 14 0,1-14 0,-2 16 0,1-6 0,1-10 0,-2 19 1,2-8-2,0 1 2,0 0-1,0 1 0,-1-2 0,1-2 0,1 1 0,-2 1 0,1-1 0,-2 0 0,2 1 0,0 1 0,0-1 0,0 2 0,-2-2 0,2-3 0,0 2 0,0-10 0,0 16 0,0-16 0,2 14 1,-2-14-2,0 18 2,0-8-1,1 2 2,-2-1-2,-1 2 1,1 2-1,0-1 0,0 0 0,0-3 0,0 2 0,0-3 0,1 2 0,-1-2 0,1 1 0,-1-1 0,0-1 0,1 1 0,0 0 0,0-10 0,-3 17 0,3-17 0,1 17 0,-1-17 0,0 14 0,0-14 0,0 12 0,0-12 0,3 11 0,-3-11-1,1 15 1,0-5 0,0 0 0,1 0 0,-1 1 0,0-2 0,-1 4 1,3-3-1,-3 1 0,0-11 0,1 11 0,-1-11 0,0 10 0,0-10 0,0 0 0,0 0 0,2 9 0,-2-9 0,1 10 0,-1-10 0,2 15 0,-2-15 0,2 14 0,-2-14 0,3 19 0,-2-9 0,-1-10 0,2 15 0,-2-15 0,2 17 0,-2-17 0,-1 15-1,1-15 1,1 14 0,-1-14 0,0 16 0,0-16 1,0 18-1,0-18 0,1 15 0,-1-15 0,0 15 0,0-15 0,2 12 0,-2-12 0,1 10 0,-1-10 0,0 0 0,0 0 0,0 0 0,3 11 0,-3-11 0,0 0 0,0 0 0,0 10 0,0-10 0,0 0 0,0 10 0,0-10 0,0 0 0,1 12 0,-1-12 1,0 0-1,1 14 0,-1-14 0,1 11 1,-1-11-1,0 11 0,0-11 0,0 13 0,0-13-1,0 14 1,0-14 0,0 11 0,0-11 0,0 11 0,0-11 0,0 10 0,0-10 1,0 0-1,-3 13 0,3-13 0,0 0 0,0 0 0,0 10 0,0-10 0,0 0 0,-4 12 0,4-12 0,0 0-1,-2 15 1,2-15 1,-1 11-1,1-11-1,0 12 2,0-12-1,-3 11 0,3-11 0,-2 13 0,2-13 0,0 12 0,0-12 0,-2 13 0,2-13 0,0 14 0,0-14 0,0 13 0,0-13 0,-2 15 0,2-15 0,-1 15 0,1-15 0,-2 16 0,2-16 0,-1 12 0,1-12 0,-3 12 0,3-12 0,0 0 0,0 11 0,0-11 0,0 0 0,0 0 0,0 0 0,0 0 0,0 0 0,0 0 1,0 0-1,0 0 0,0 0 0,-4 11 0,4-11 0,0 0 0,0 0 0,-2 11 0,2-11 0,0 0 0,-4 10 0,4-10 0,0 0 0,0 0 0,-1 13 0,1-13 0,0 0 0,0 0 0,-3 12 0,3-12 0,0 0 0,0 0-1,0 0 1,0 0 0,0 0 0,0 0 0,0 0 1,-1 10-1,1-10 0,0 0 0,0 0 0,0 0 0,0 0 0,0 11 0,0-11 0,0 0 0,0 0 0,-2 9 0,2-9 0,0 0 0,-1 12 0,1-12 0,0 0 0,0 9 0,0-9 0,0 0 0,0 0-1,0 0 1,1 13 0,-1-13 0,0 0 0,0 0 1,0 0-2,0 11 2,0-11-1,0 0 0,0 0 0,0 0 0,0 0 0,0 10 1,0-10-1,0 0 0,0 0 0,0 0 0,0 0 0,0 12 0,0-12 0,0 0 0,0 0 0,-7 10-1,7-10 1,0 0 0,0 0 0,0 0 0,-4 11 0,4-11 0,0 0 0,-2 10 0,2-10 0,0 0 0,-1 13 0,1-13 0,0 0 0,1 10 0,-1-10 0,0 0 0,0 0 0,0 0 0,0 0 0,-1 12 1,1-12-1,0 0 0,0 0 0,0 0 0,-4 12-1,4-12 1,0 0 0,0 0 0,0 0 0,0 0 0,0 0 0,0 0 0,5 9 0,-5-9 0,0 0 0,0 0 0,-1 11 0,1-11 0,0 0 0,0 0 0,-3 10 0,3-10 0,0 0 0,0 0 0,0 0 0,0 0 0,0 0 0,4 10 0,-4-10 0,0 0 1,0 0-1,0 0 0,0 0 0,-4 11-1,4-11 1,0 0 0,0 0 0,0 0 0,-3 11 0,3-11 0,0 0 0,0 0 0,0 0 0,0 0 0,0 0 0,0 0 0,3 10 0,-3-10 0,0 0 0,0 0 0,0 0 0,0 0 0,0 0 0,0 0 0,0 0 0,0 0 0,0 0 0,-2 9 0,2-9 0,0 0 0,0 0 0,0 0 0,0 0 0,0 12 0,0-12 0,0 0 0,0 0 0,0 0 0,-3 9 0,3-9 0,0 0 0,0 0 0,0 0 0,0 0 0,0 0 0,0 0 0,0 0 0,0 0 0,0 0 0,0 0 0,0 0 1,2 10-1,-2-10 0,0 0 0,0 0 0,0 0-1,0 0 1,0 0 0,0 0 0,0 0 0,0 0 0,-1 12 0,1-12 0,0 0 0,0 0 0,0 0 0,-2 10 0,2-10 0,0 0-1,0 0 1,0 0 0,0 0 0,0 0 0,3 10 0,-3-10 0,0 0 0,0 0 0,0 0 0,0 0 0,0 0 0,0 0 0,0 0 0,0 0 0,0 0 0,0 0 0,0 0 0,0 0 0,0 0 0,-3 10 0,3-10 0,0 0 0,0 0 0,0 0 0,0 0 0,0 0 0,0 0 0,0 0 0,0 0 0,0 0 0,0 0 0,0 0 0,0 0 0,0 0 0,0 0 0,0 0 0,0 0 0,0 0 0,0 0 0,0 0 0,0 0-1,0 0 1,0 0-1,0 0 1,0 0 0,0 0-1,0 0 1,0 0-2,0 0 2,0 0 0,0 0-1,0 0 1,0 0 0,0 0-1,0 0 1,0 0 0,0 0 0,0 0 0,0 0 0,0 0 0,0 0 0,0 0-6,0 0-11,0 0-13,0 0-4,-8-15 3,8 15-2</inkml:trace>
  <inkml:trace contextRef="#ctx0" brushRef="#br0" timeOffset="10453">1613 3314 33,'0'0'18,"0"0"-1,0 0-2,0 0 0,0 0-4,0 0-1,0 0-1,0 0-1,0 0 0,0 0-1,0 0-1,0 0 0,0 0-1,0 0 0,0 0-2,0 0-1,0 0 1,0 0-2,0 0 1,0 0-1,0 0 0,0 0 0,0 0 0,0 0-1,0 0 1,0 0-1,0 0 1,0 0-1,0 0 0,0 0 0,0 0 0,0 0 0,0 0 0,0 0 0,0 0 0,0 0-1,0 0 1,0 0 0,0 0 0,0 0-1,0 0 1,0 0 0,0 0 0,0 12 0,0-12 0,0 0 0,0 0-1,12 7 1,-12-7 0,0 0 0,0 0 0,10 4 0,-10-4 1,0 0-1,13 1 0,-13-1 0,0 0 0,13-1 0,-13 1 0,10-3 0,-10 3 0,0 0 0,14-2 0,-14 2 0,0 0 0,12 1 0,-12-1 0,0 0 0,13 4 0,-13-4 0,0 0 0,11 6 0,-11-6 0,13 1 1,-13-1-1,13 2 0,-13-2 0,11 0 0,-11 0 0,13 1 0,-13-1-1,10 5 1,-10-5 0,0 0 0,10 5 0,-10-5-1,0 0 1,0 0 0,0 0 0,0 0-1,0 0 1,0 0 0,0 0 0,7 10 0,-7-10-1,0 0 1,0 0 0,0 0 0,0 0-1,0 0 0,0 0-2,0 0-2,0 0-6,0 0-8,0 0-14,0 0-2,0-19 2,0 19 0</inkml:trace>
  <inkml:trace contextRef="#ctx0" brushRef="#br0" timeOffset="11688">1856 3151 26,'0'0'27,"0"0"-3,0 0-2,0 0-4,0 0-5,0 0-3,0 0-3,0 0-1,0 0-1,0 0-2,0 0-1,0 0 0,0 0-1,3-10 0,-3 10-1,0 0 1,14-11 1,-14 11-1,14-8 0,-14 8-1,15-5 1,-15 5-1,17-5 1,-17 5-1,16 0 0,-16 0 0,17 0 0,-17 0 1,18 5-1,-18-5 0,15 10 1,-15-10-1,14 10 0,-14-10 1,13 13-1,-13-13 1,9 18-1,-2-9 0,-4 4 0,2 1 1,-3-1-1,1 1 1,-2 3-1,2 0 0,-3-1 0,0 3 1,0-3-1,-6 1 0,2-1 0,-3-1 0,2 0 0,-3-2 1,5-2-1,-4-1-1,7-10 1,-17 18 0,17-18 0,-13 11-1,13-11 1,-14 9-1,14-9 0,-16 6 1,16-6-1,-11 6 0,11-6 0,-12 4 0,12-4 1,-13 3-1,13-3 1,-10 2-1,10-2 1,-10 2 0,10-2 0,0 0 0,-11 2 0,11-2 0,0 0 0,0 0 0,0 0 0,0 0 0,0 0 0,0 0 0,-10 2 0,10-2 0,0 0 0,0 0 0,0 0-1,0 0 1,0 0-1,0 0 1,0 0 0,0 0-2,0 0 2,0 0 0,11-10 0,-11 10-1,0 0 1,12-4 0,-12 4 0,10 0-1,-10 0 1,10 2 0,-10-2 0,13 2 0,-13-2 0,14 5 0,-14-5 0,13 3 1,-13-3-1,11 0 0,-11 0 0,10 0 0,-10 0 0,10-1 0,-10 1 0,0 0 0,13-2-3,-13 2 0,0 0-2,0 0-2,17 6 0,-17-6-2,9 6 1,-9-6-1,0 0 0,0 0-3,14 1-9,-4 3-4,-10-4 1,0 0 0</inkml:trace>
  <inkml:trace contextRef="#ctx0" brushRef="#br0" timeOffset="13188">2242 3418 15,'-5'10'22,"5"-10"0,0 0-3,0 0 1,0 0-2,-2 15-4,2-15-3,0 0-2,0 0-1,0 13-3,0-13-1,0 0-1,-3 11-1,3-11-1,0 0 0,0 0 0,0 0-1,0 0-3,1 11-7,-1-11-16,-4-10-6,4 10-2,0-11 2</inkml:trace>
  <inkml:trace contextRef="#ctx0" brushRef="#br0" timeOffset="15578">2463 3112 9,'0'0'6,"0"0"-1,0 0-1,0 0-1,0 0 0,0 0 0,0 0 1,0 0 1,0 0 1,0 0 1,0 0 1,0 0 0,0 0 1,0 0 1,0 0-3,0 0-1,0 0-1,0 0-1,0 0 0,0 0-1,0 0-1,0 0 1,0 0 1,0 0-1,0 0 0,0 0 1,0 0 0,0 0 1,1-9-1,-1 9 0,0 0-1,0 0 0,0 0 0,0 0 0,0 0 0,0 0-2,0 0 1,10 3-1,-10-3 0,0 0 0,0 10-1,0-10 1,2 12 0,0-2-1,-2 0 1,1 2 0,0 2 0,0 2-1,0-4 1,1 3-1,-2-3 1,-2 0-1,4 4 0,-2-6 1,0 2-1,0-2 0,-2 4 0,2-14 0,-1 19 1,1-19-1,-1 13 0,1-13 0,0 0 0,0 0 0,0 0 0,0 0 0,0 0-1,0 0-1,10-13-5,-11-2-6,1 15-7,12-15-13,-11 4-2,-1 11 1,5-12 1</inkml:trace>
  <inkml:trace contextRef="#ctx0" brushRef="#br0" timeOffset="16969">2658 3087 29,'0'0'21,"0"0"-1,0 0 0,0 0-2,0 0-5,0 0-1,0 0-3,0 0-1,0 0-1,0 0-2,0 0-1,0 0 0,0 0-2,0 0-1,0 0 0,0 0 0,0 0-1,0 0 0,0 0 0,0 0 0,0 0 1,11 3-1,-11-3 0,0 0 0,14 3 0,-14-3 0,12 0 0,-12 0 0,15 2 0,-15-2 0,12 0 0,-12 0 0,12 0 1,-12 0-1,11 3 0,-11-3 0,10 2 0,-10-2 0,10 6 1,-10-6-1,0 0 0,7 12 0,-7-12 1,0 10-1,0-10 1,-2 12-1,2-12 1,-2 12-1,2-12 1,-4 12-1,4-12 0,-6 10 1,6-10-1,-7 10 0,7-10 0,0 0 0,-14 12 0,14-12 0,0 0 1,-12 10-1,12-10 0,0 0 0,-10 1 0,10-1 0,0 0 0,0 0 0,0 0-1,0 0 1,0 0 0,0 0-1,0 0 1,0 0-1,0 0 1,0 0 0,11-1 0,-11 1 0,0 0 0,0 0 0,14-2 0,-14 2 0,0 0 0,9 0 0,-9 0 0,0 0 0,10 7 0,-10-7 0,0 0 0,14 11 0,-14-11 0,0 0 0,12 13 0,-12-13 0,14 8 0,-14-8 0,12 6 0,-12-6 0,9 10 0,-9-10 0,7 14 1,-5-3-1,-2-11 0,1 21 0,-1-11 1,0-10-2,-2 18 2,2-18-1,-4 14 0,4-14 0,-5 12 0,5-12 0,-6 12 0,6-12 0,-7 14 0,7-14 0,-10 12 0,10-12 0,-11 11 0,11-11 0,-10 11 0,10-11-1,-11 10 1,11-10 0,0 0 0,-13 11 0,13-11 0,0 0 0,-16 5 0,16-5 0,0 0 0,-13 2 0,13-2 0,0 0 0,-13 2 1,13-2-1,0 0 0,-14-2 0,14 2 0,-10 0 0,10 0 0,0 0 0,0 0 0,-12-2 0,12 2 0,0 0 0,0 0 0,0 0 0,0 0 0,0 0 0,0 0 0,0 0 0,0 0 0,0 0 0,0 0 0,0 0 0,0 0 0,0 0 0,0 0 0,0 0 0,0 0 0,-6-9 0,6 9 0,0 0 0,0 0 0,0 0-1,0 0 0,0 0-3,0 0-8,0 0-16,0 0-6,0 0 0,0 0 0</inkml:trace>
  <inkml:trace contextRef="#ctx0" brushRef="#br0" timeOffset="19797">2502 3157 6,'0'0'2,"0"0"1,0 0 0,0 0-2,0 0 1,0 0-1,0 0-1,0 0 1,0 0 0,0 0 0,0 0 1,0 0 2,0 0 0,0 0 1,0 0 1,0 0 0,0 0 0,0 0-1,0 0 0,0 0-2,0 0 0,0 0 0,0 0 0,0 0 1,0 0-1,0 0 2,0 0-2,0 0 1,0 0-2,0 0 0,0 0-1,0 0 0,0 0-1,0 0-1,0 0 1,0 0 0,0 0 0,0 0 0,0 0 0,0 0 0,2 9 1,-2-9 0,0 0 0,2 13 1,-2-13-1,0 11 1,0-11-1,2 15 1,-2-15-1,-1 17 0,1-17 0,-1 15 1,1-15-1,-3 15 0,3-15 1,-2 14-1,2-14 1,-1 11-1,1-11 1,-1 12-1,1-12 1,-1 13-1,1-13 0,0 12 1,0-12-1,-1 12 0,1-12 1,-2 12-1,2-12 0,-3 14 0,3-14 0,-2 11 0,2-11-1,-3 9 0,3-9 0,-1 10 0,1-10 0,0 0 0,-1 15 0,1-15 0,0 0 0,0 13 0,0-13 0,0 0 0,0 0 0,-3 12 1,3-12-1,0 0 0,0 0 0,0 11 0,0-11 0,0 0 1,0 10-1,0-10 0,0 10 0,0-10 0,0 0 0,3 13 0,-3-13 0,0 0 0,0 0 0,0 0 0,2 11 0,-2-11 0,0 0 0,0 0 0,0 0 0,0 0 0,0 10 0,0-10 1,0 0-1,0 0 0,0 10-1,0-10 1,0 0 0,0 0 0,1 11 0,-1-11 0,0 0 0,0 0 0,0 0 0,1 10 0,-1-10 0,0 0 1,0 0-1,0 0 0,0 0 0,0 0 0,0 0 0,0 0 0,0 0 0,0 0 0,0 0 0,0 0 0,0 0 0,0 0 1,0 0-1,0 0 0,0 0 1,0 0-1,0 0 1,0 0-1,0 0 1,0 0-1,0 0 0,0 0 0,0 0 0,0 0 0,0 0 0,0 0 0,0 0 0,0 0 0,0 0 0,0 0 1,0 0-1,0 0 0,0 0 0,0 0-1,0 0-6,0 0-16,-1-17-6,1 17-3,2-22 3</inkml:trace>
  <inkml:trace contextRef="#ctx0" brushRef="#br0" timeOffset="25422">2453 1128 27,'0'0'14,"0"0"0,0 0 1,0 0-2,0 0-2,0 0-2,0 0-1,0 0-2,0 0-1,0 0-1,0 0 0,0 0-1,0 0 0,0 0-1,0 0 0,0 0 0,-14 5 0,14-5-1,0 0-1,-13 4 1,13-4 0,-10 4-1,10-4 0,0 0 0,-13 3 1,13-3-1,0 0 0,-13 2 0,13-2 0,-14 2 1,14-2-1,-16 1 0,6 1 0,0-1 1,-3-1-1,0 1 0,0-1 0,-1 0 0,-1 0 0,0 0 0,0 2 0,-1-3 0,2 1 0,-2-2 0,3 2 0,-2 0 0,2 0 0,-2-1 0,0-1 0,0 4 0,0-2 0,0 2 0,-1 0 0,1 0-1,0 0 1,-2 1 0,-2 0 0,1-3 0,-3 1 0,-1 1 0,1-3 0,-3 1 0,0-2 0,0 2 0,-1 0 0,-3 0 0,-3 0 0,0 1 0,-1 1 0,1-1-1,-2 1 1,1 0 0,0 1-1,1-3 1,3 1 0,-2-1-1,5 1 1,-2-1 0,3 0 0,0 0 0,-2 2 0,4 0 0,0 3 0,-1-4 0,1 3-1,1-1 1,1 2 0,-2-2 0,2 3 0,0-5 0,-2 2 0,2 3 1,-1-1-2,-1-1 2,-1-2-1,0 0 0,-1 0 0,-3 1 0,5 0 0,-4-3 0,0 0 1,3 1-2,-1 2 1,0-2 1,-2 2-1,3-3 0,0 2-1,0-1 1,-4 0 0,2 3 1,5 0-1,-3-2 0,2 2-1,2 1 1,-2-2 0,2 0 1,0 1-1,3-3 0,0 1 0,2-1 0,3-1 0,-1 0 0,1 0 0,11 0 0,-20 0 0,8 0 0,-1 0 0,-3 1 0,-3 1 0,1-1-1,-2 3 1,2-3 0,1 1 0,-1 0 0,3 2 0,2-3 0,-1 0 0,2 0 0,2-1 0,-1 2 1,11-2-1,-16 1 0,16-1 0,-13 2 0,13-2 0,-10 3 0,10-3 0,0 0 0,-12 2 0,12-2 0,-10 3 0,10-3 0,0 0 1,-14 0-1,14 0 0,0 0 1,-13 3-1,13-3 0,-12 5 1,12-5-1,-11 8 0,11-8 0,-17 7 1,17-7-1,-17 8 1,17-8 0,-18 7 1,18-7-1,-14 4 1,14-4-1,0 0 1,-10 2-2,10-2-1,0 0-7,16-5-13,-2 6-11,-14-1-1,19-12 1</inkml:trace>
  <inkml:trace contextRef="#ctx0" brushRef="#br0" timeOffset="27047">320 1061 10,'0'0'15,"0"0"0,0 0-1,0 0 1,0 0-1,0 0-1,0 0-1,-8 10-2,8-10-2,-12 6-1,12-6-2,-13 9 0,1-5-1,12-4-1,-22 15-1,13-4 0,-6-2-1,2 5 0,-5-4 0,4 3 0,-1 0 0,-1-1 0,1 3 0,-1-3 0,2 2 0,-1-2-1,1 0 1,0 1 0,1-3-1,3 2 0,-1-3 1,11-9-1,-14 15 1,14-15-1,-7 11 0,7-11 1,0 0 1,-5 10-2,5-10 0,0 0 1,-2 10-1,2-10 1,0 0 0,-1 11-1,1-11 1,2 10-1,-2-10 1,0 0 0,7 10-1,-7-10 1,0 0 0,15 11 0,-15-11 0,18 6-1,-6-3 1,3-1 0,1 2 0,3 0-1,-1-1 0,3 3 0,3-2 1,-2 3-1,2-2 0,-1 2 0,2-2 0,2 0 1,-3 0-1,-1 0 0,-2-2 0,-3-1 0,-3-2 0,-1 4 0,-14-4 0,12-2-1,-12 2 0,0 0-3,0 0-4,0 0-13,0 0-12,0 0-3,-12-7 2,12 7-2</inkml:trace>
  <inkml:trace contextRef="#ctx0" brushRef="#br0" timeOffset="30203">368 133 42,'0'0'21,"0"17"-3,3-3 0,-3-14-4,3 25-5,-8-12-1,6 9-2,-4-7-1,4 9 0,-4-4-2,0 4-1,0 1 0,0 0 0,0-1-1,2 5 0,-3 0 0,0-2-1,1 1 1,-1-3-1,-1-3 0,0-1-1,4 0-2,-4-9-4,7 0-5,-2-12-11,0 0-8,1-15 0,0-6 0</inkml:trace>
  <inkml:trace contextRef="#ctx0" brushRef="#br0" timeOffset="30610">402 154 4,'0'0'22,"7"-16"-4,-7 16-3,9-20-1,-4 7-4,2 2 0,0-3-4,2 6 0,1-7-3,1 4-1,3-3-1,-1 4 0,0 2 0,0 2-1,1 1 0,-3 3 1,-1 3-1,-10-1 1,14 11-1,-14-11 1,10 23-1,-11-7 2,-1 2-1,-5 0 0,0 4 1,-4 0-1,-3-1 1,0 1-1,-5-4 0,3-1-1,-3-1 1,3-4-1,-3-2 0,3-2 0,1-3 0,2-2 1,2-2 0,0 1-1,11-2 1,-12-5-1,12 5 1,0 0-1,4-14 1,-4 14-1,19-11 0,-6 5 1,2 2-1,2-1 1,0 5 0,-1 0 1,-1 4 0,0 1 1,-3 1 0,1 5 1,-8-1 0,3 5 0,-7 3-1,2-1 1,-4 3-1,2 2 1,-4-3-2,3 3 0,-2-2-1,2 0 0,0-3-1,0-1 1,1-2-1,2-3 0,3-1-3,-6-10-3,13 7-11,-13-7-16,10-8 0,-10 8-1,14-25 0</inkml:trace>
  <inkml:trace contextRef="#ctx0" brushRef="#br0" timeOffset="31375">675 409 20,'10'1'20,"-10"-1"-2,0 0 0,14 0-1,-14 0-2,18-3-4,-18 3-3,21-14-1,-13 4-1,7 2-3,-6-6 0,3 4-1,-6-4 0,-6 14 0,11-20-1,-11 20 1,-1-13-2,1 13 1,-11-9 0,11 9-1,-20-2 0,10 4 0,1 0 0,-5 2-1,4 1 1,0 2 0,10-7 0,-17 18 0,17-18 0,-12 18 0,5-8 0,5 0 1,-1 2-1,0-1 0,3 1 0,1-1 0,4 3 0,-1-2 1,4 0-1,0-2 0,4-4 0,1 3 1,3-4-1,-2 0 1,-2-4-1,2 0 1,0 2-2,-14-3-4,19 5-9,-9-3-17,-10-2-1,0 0 1,6-11-1</inkml:trace>
  <inkml:trace contextRef="#ctx0" brushRef="#br0" timeOffset="32328">1096 380 24,'0'0'19,"0"0"0,0 0 0,0 0-1,0 0-2,0 0-3,0 0-1,0 0-4,0 0-1,0 0-1,0 0-2,0 0 1,0 0-3,0 0 0,0 0-2,0 0 1,0 0-1,3 13 0,-3-13 0,3 20 0,-2-5 0,-1-1 1,0 5-1,-1 0 1,0 1-1,-3 2 1,2-1-1,-2-1 0,-2-2 0,-1-1 0,1-2-1,-3-1 1,1-2-1,-2-2 0,10-10 1,-16 14-1,16-14 0,-16 6 1,16-6-1,-12-2 1,12 2 0,-7-13 0,2 3 0,3-5 0,0 1 0,1-4 0,1 1-1,0-3-2,4 4 0,-4-1-3,6 6 0,-8-4-5,2 15-5,6-10-10,-6 10-7,0 0 2,-2-17 2</inkml:trace>
  <inkml:trace contextRef="#ctx0" brushRef="#br0" timeOffset="33125">1089 145 8,'0'0'29,"0"0"-1,0 0-4,0 0-4,-6 10-4,6-10-2,-3 10-8,3-10-5,0 0-5,0 0-15,13 15-11,-13-15-1,16-10 0</inkml:trace>
  <inkml:trace contextRef="#ctx0" brushRef="#br0" timeOffset="33547">1274 326 6,'0'0'12,"-1"11"-1,1-11 1,1 12 0,-1-12-1,0 0 0,15 4 0,-15-4-2,17-9 0,-11-2-1,5 5-2,-2-6-2,-9 12-1,14-18-1,-14 18 0,13-19 0,-13 19-1,3-15 0,-3 15-1,-7-10 0,7 10 0,-12-1 0,1 2-1,-1 3 1,2 0-1,0 3 1,-1 1 0,11-8 0,-19 17 0,13-7 0,-1 0 0,4 3 0,0 0 1,-1 1-1,4 0 0,-1 0 0,2 3 1,3-5-1,-2 2 0,-2-14 0,7 20 0,-7-20 1,10 9-1,-10-9 1,13 2 0,-13-2-1,14-4-1,-2 4-5,-12 0-10,13-10-12,2 10-1,-15 0 1</inkml:trace>
  <inkml:trace contextRef="#ctx0" brushRef="#br0" timeOffset="34203">1685 317 28,'0'0'19,"8"-11"0,-8 11 0,0 0-1,0 0-2,0 0-3,-15-10-4,15 10-1,-12 6-3,12-6-1,-17 15-1,10-3 0,-2-1-1,-1 4 2,1-2-2,3 1 0,-2-2 0,6 3 0,1-5-1,1 0 0,0 0-1,0-10 0,3 15 0,-3-15 1,10 8-1,-10-8 0,13 3 0,-13-3 0,16-6 0,-16 6-2,23-11-2,-16 2-4,7 6-4,-9-9-9,5 3-12,1 5 0,-11 4-1,17-9 3</inkml:trace>
  <inkml:trace contextRef="#ctx0" brushRef="#br0" timeOffset="35063">2095 46 5,'0'0'23,"0"0"-3,0 0-2,-7 12-3,7-2 0,-3 1-3,5 6-2,-7-3-3,3 7-1,-4-2-1,2 7-2,-3-1 0,1 4 0,-4-1-1,1 0-1,1 2-1,-1-1 0,1 1-4,-2-8-3,9 1-7,-6-3-8,7-20-9,-3 21 2,3-21-1</inkml:trace>
  <inkml:trace contextRef="#ctx0" brushRef="#br0" timeOffset="35438">1971 174 42,'14'-5'25,"0"6"-2,0 0-5,0-2-3,6 7-8,-1-6-2,4 5-2,0-2-2,1 0-4,0 3-4,-1-3-9,-4-6-14,8 11 3,-14-13-2</inkml:trace>
  <inkml:trace contextRef="#ctx0" brushRef="#br0" timeOffset="36235">1243 720 19,'0'0'25,"0"0"-3,0 0-2,0 0-6,0 0-2,0 0-3,0 0-3,0 0-3,0 0 1,0 0-2,4 11 0,-4-11 1,1 15-1,-2-2 1,2 5-2,-4-2 2,3 8-2,-3-3 0,2 3 0,-3 0-1,2-1-1,-1 0-2,-2-4-1,3 3-3,-4-9-2,4 6-4,2-19-5,-9 16-8,9-16-3,0 0 1</inkml:trace>
  <inkml:trace contextRef="#ctx0" brushRef="#br0" timeOffset="36641">1263 866 3,'20'0'14,"-20"0"-4,24-10-1,-13 4-4,2 2-6,0 3-9,-9-9-7</inkml:trace>
  <inkml:trace contextRef="#ctx0" brushRef="#br0" timeOffset="36875">1377 733 22,'3'12'25,"-3"-12"-3,-8 12-2,8-12-4,-7 15-3,8-2-4,-1-13-2,3 22-3,-5-12-1,7 6-1,-6-2 0,3 6-1,-1-1 0,1 3 0,-3-2-1,0 0-1,2 2-3,-3-8-3,6 4-5,-4-18-7,-3 11-12,3-11 1,0 0 0</inkml:trace>
  <inkml:trace contextRef="#ctx0" brushRef="#br0" timeOffset="37281">1547 939 37,'0'0'25,"0"0"-4,0 0-2,0 0-4,-9 10-6,9-10-5,-2 13-1,1-3-2,0 2 0,-1 0-1,2 0 0,2 2 0,0-2 0,4-2 0,-6-10 1,14 13-1,-4-10 0,2-3 1,-1-2-1,2-5 1,2-1-1,-3-3 1,0 1-1,0-6 1,-2 0 0,-2-2-1,-5-1 1,-2 4-1,-3-1-1,-4 0-2,-3 5-2,-6 1-4,3 9-7,-7 0-4,-2-1-11,9 11 2,-9-5 1</inkml:trace>
</inkml:ink>
</file>

<file path=xl/ink/ink22.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17:19.328"/>
    </inkml:context>
    <inkml:brush xml:id="br0">
      <inkml:brushProperty name="width" value="0.03528" units="cm"/>
      <inkml:brushProperty name="height" value="0.03528" units="cm"/>
      <inkml:brushProperty name="color" value="#0000FF"/>
      <inkml:brushProperty name="fitToCurve" value="1"/>
      <inkml:brushProperty name="ignorePressure" value="1"/>
    </inkml:brush>
  </inkml:definitions>
  <inkml:trace contextRef="#ctx0" brushRef="#br0">117 217 45,'0'0'23,"0"0"-2,0 0-2,0 0-5,0 0-6,0 0-4,0 0 0,0 0-1,0 0-1,0 0 1,0 0 0,-4 12 0,4-12 0,0 10-1,0 0 1,0-10-1,-3 19-1,-1-5 1,0 4-1,-1 4 1,-2 4 0,0 1 0,-2 3-1,-1-2 1,1 3-1,-1-3 0,2-2-1,1-4 0,-1-6-1,4 2-2,4-18-4,-8 23-4,8-23-11,-12 0-12,12 0 0,2-12 1</inkml:trace>
  <inkml:trace contextRef="#ctx0" brushRef="#br0" timeOffset="422">84 180 2,'-7'-27'24,"20"16"1,-11-9-5,9 4-6,6-3-2,-2-1-2,6 6-4,1-3-1,4 5-1,-4 0-1,2 5 0,-4 2 0,0 8-2,-4 2 0,-3 5 0,-4 6-1,-3 3 1,-4 2-1,-9 4 1,1 1-1,-5 0 1,-3-3 0,-2 2-1,-3-5 1,3 0-1,-1-5 0,3-2 1,-2-3-1,4-3 1,0-1-1,12-6 1,-13 5-1,13-5 1,0 0-1,-10-5 0,10 5 0,0 0-1,-1-12 1,1 12 0,0 0-1,4-13 1,-4 13-1,0 0 1,0 0-1,10-1 1,-10 1 0,0 0 0,14 14 0,-14-14 1,9 18 0,-2-2 1,-3-2 1,3 6-1,-4-1 2,3 4-1,-5-3 1,2 5-2,-1-2 1,0 0-1,0-4 0,-2 0-3,3-1-3,-3-18-8,-2 14-20,2-14 0,0 0-1,0 0 0</inkml:trace>
  <inkml:trace contextRef="#ctx0" brushRef="#br0" timeOffset="1187">379 447 36,'0'0'29,"10"-4"-1,-10 4-6,13 2-5,-13-2-7,13-5-3,-13 5-1,18-12-2,-18 12-2,22-16-1,-11 6 0,0 2 0,-1-3-1,0 1 0,-5 0 0,-5 10 0,8-17 1,-8 17-1,0-11 0,0 11 0,0 0 0,-17-8 0,7 9 0,1 2 0,-3 1 0,-1 0-1,0 2 1,0 3 0,0-1 0,3-1 0,10-7 0,-20 18 1,16-6-1,-2 1 0,3-1 1,2 3-1,1-2 0,0 0 0,1-2 0,2 4-1,3-5 1,-6-10 0,7 17 0,-7-17 0,10 13 0,-10-13-1,0 0 0,9 10-1,-9-10-6,0 0-9,10-4-15,0 3 0,-10 1 0,16-11 1</inkml:trace>
  <inkml:trace contextRef="#ctx0" brushRef="#br0" timeOffset="2203">737 394 21,'0'0'18,"0"0"-1,0 10-2,0-10-1,0 0-3,0 0-2,0 0-2,0 0 0,0 0 0,0 0-1,3 9 0,0 4 0,-3-13-1,4 18-1,-8-8-1,8 6-1,-6-4-1,4 4 0,-6 1 0,4-4-1,-1 5 0,-1-4 1,-1 0-1,2-1 0,-5-1 0,2-2 1,4-10-1,-13 15 0,13-15 1,-17 9-1,17-9 0,-17 3 1,7-5-1,-3 2-1,13 0 1,-16-6-1,16 6-1,-14-9-2,14 9-3,-13-8-6,13 8-7,0 0-10,0 0-2,0 0 1</inkml:trace>
  <inkml:trace contextRef="#ctx0" brushRef="#br0" timeOffset="2859">783 225 31,'0'0'23,"0"0"-3,-2 11-4,2-11-7,0 0-16,12 11-18,-12-11 2,0 0-2</inkml:trace>
</inkml:ink>
</file>

<file path=xl/ink/ink23.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17:23.171"/>
    </inkml:context>
    <inkml:brush xml:id="br0">
      <inkml:brushProperty name="width" value="0.03528" units="cm"/>
      <inkml:brushProperty name="height" value="0.03528" units="cm"/>
      <inkml:brushProperty name="color" value="#0000FF"/>
      <inkml:brushProperty name="fitToCurve" value="1"/>
      <inkml:brushProperty name="ignorePressure" value="1"/>
    </inkml:brush>
  </inkml:definitions>
  <inkml:trace contextRef="#ctx0" brushRef="#br0">8 92 32,'16'5'22,"-16"-5"-1,11-4-2,-11 4-3,16-4-6,-16 4-4,14-1-2,-14 1-1,14 0-1,-14 0-1,15 2 1,-15-2-2,12 3 1,-12-3 0,14 0 0,-14 0-1,15-2 1,-15 2-1,15-6 0,-15 6 0,14-10-1,-14 10 0,13-14 0,-13 14 0,6-15 0,-6 15 0,0-14 0,0 14 0,-8-10 1,8 10-1,-12-9 1,12 9-1,-11-6 1,11 6-1,-14-5 1,14 5-1,-11-2 1,11 2 0,-15 1 0,15-1-1,-15 3 1,15-3 0,-14 5 0,14-5 0,-15 8-1,15-8 1,-13 10 0,13-10 0,-12 12 1,12-12-1,-11 18 1,11-18 0,-10 21 0,7-10 0,-1 3 0,2 1 0,-1-1-2,0 1 1,0-3 0,2 5 0,-2-4 0,3 2-1,3-2 1,-3-1 0,5-2 0,-5-10 0,13 16 0,-13-16 1,19 7-1,-8-5 0,4-4-1,-2-3-6,9 0-14,4 2-7,-11-8-1,14 6 1</inkml:trace>
</inkml:ink>
</file>

<file path=xl/ink/ink24.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17:24.046"/>
    </inkml:context>
    <inkml:brush xml:id="br0">
      <inkml:brushProperty name="width" value="0.03528" units="cm"/>
      <inkml:brushProperty name="height" value="0.03528" units="cm"/>
      <inkml:brushProperty name="color" value="#0000FF"/>
      <inkml:brushProperty name="fitToCurve" value="1"/>
      <inkml:brushProperty name="ignorePressure" value="1"/>
    </inkml:brush>
  </inkml:definitions>
  <inkml:trace contextRef="#ctx0" brushRef="#br0">127 277 32,'0'0'23,"-14"11"-3,14-11-2,-21 15-4,8-12-4,1 7-3,-3-8 0,4 8 0,-1-8-1,12-2-2,-17 11 0,17-11-1,-10 10-1,10-10 0,-1 15-1,2-5-1,1 0 0,3 1 1,-1 1-1,3 1 0,-1 0 0,3-1 1,0-1-1,3-4 1,-1-2 0,0-1 0,1-4 0,1 0 0,1-4-1,-2-1-2,7-1-5,-11-6-9,10-3-16,-2 5 0,-6-8-1,4 6 2</inkml:trace>
  <inkml:trace contextRef="#ctx0" brushRef="#br0" timeOffset="688">450 0 26,'4'12'20,"-4"-12"-1,4 18-2,-2-4-2,-1-2-3,3 6-5,-4-2-1,1 5-2,-7 0-1,5 3-1,-6 0 0,1 2-1,-3-3-1,5-4 0,-4 0-3,3-4-2,0-1-7,5-14-7,-15 6-11,15-6 1,0 0 2</inkml:trace>
  <inkml:trace contextRef="#ctx0" brushRef="#br0" timeOffset="1032">381 112 19,'13'-4'29,"13"7"-1,-10-4-3,9-2-8,-1 6-4,1-7-8,-3 5-3,2-1-4,-4-4-6,3 1-12,5 6-11,-16-9 2,9 7-1</inkml:trace>
</inkml:ink>
</file>

<file path=xl/ink/ink25.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17:05.875"/>
    </inkml:context>
    <inkml:brush xml:id="br0">
      <inkml:brushProperty name="width" value="0.03528" units="cm"/>
      <inkml:brushProperty name="height" value="0.03528" units="cm"/>
      <inkml:brushProperty name="color" value="#0000FF"/>
      <inkml:brushProperty name="fitToCurve" value="1"/>
      <inkml:brushProperty name="ignorePressure" value="1"/>
    </inkml:brush>
  </inkml:definitions>
  <inkml:trace contextRef="#ctx0" brushRef="#br0">617 0 3,'0'0'7,"0"0"2,0 0 0,0 0 0,0 0 1,0 0 0,0 0 1,0 0-1,0 0 2,0 0-2,0 0-2,-2 10 0,2-10-2,0 0 0,0 0-1,0 0 0,0 0-2,0 0 0,0 0 0,0 0 0,0 0 0,0 0-1,0 0 0,-4 15 0,4-15-1,-2 12 1,2-12-1,-3 20 1,-1-9-1,3 3 1,-1 0 0,0 3-1,0 0 0,0 2 0,-3 3 0,4 0 0,-2 0 0,2 3-1,-2-1 1,2 0-1,-1-2 1,2 1-1,0-3 0,0 3-1,0-3 1,0 0 1,0 0-1,1-2 0,-1-2 1,0 3-1,-1-2 0,0 2 0,1-3 1,0 0-1,0 3 0,0-1 0,-1 4-1,2-5 1,-1 2 0,0 0 0,2 2 0,-2-1 0,-2-3-1,2 2 2,-1-1-2,1 1 2,0 0-1,0 1 0,-2 1 0,1 0 0,1-1 1,0 1-1,0 1 1,1 0-1,1-2 1,-2 1-2,3-3 2,-3 2-1,4-3 0,-3 1 0,1-1 0,-1 1 0,1-1 0,-2 1 0,1 2 0,1-3 1,-2 3-2,0-3 1,0-2 0,2 0 0,-2-2 0,-2-1 0,2 0 0,0 0 0,0 3 0,-2 1 0,1-1 0,-1 3 0,1-1 0,-1 0 0,1 0 0,-3-2 0,4-2 0,0 0 0,0-3 0,0-1 0,0-9 0,4 18 0,-4-3 0,2-4 0,-1 3 0,-1 0 1,0 1-2,-1 0 2,1 3-1,0-2 0,-2 3 0,2-3-1,-2 2 1,0-1-1,2 0 1,0 1 0,-3-3 0,3-1-1,-1-3 1,-1-1 0,2-10 0,-2 15 0,2-15 0,-2 10 0,2-10 0,0 0 0,2 12 0,-2-12 0,2 12 0,-2-12 0,0 14 0,0-14 0,0 16 1,0-16-1,0 15 0,0-5 0,-2 2 0,2 2 0,0 1-1,-2 0 1,2 3 0,-1 0 0,-1 2 0,1-1 1,-2 0-2,-1-3 1,2-3 0,-1-1 1,2-3-2,1-9 1,-4 13 0,4-13 0,0 0 0,0 0 0,-2 10 0,2-10 0,0 0 0,0 0 0,0 0 0,0 0 0,0 0 0,3 10 0,-3-10 0,0 0 0,0 11 0,0-11 1,-1 10-1,1-10 0,-1 12-1,1-12 1,0 0 0,0 12 0,0-12 0,0 0 0,0 0 0,1 10 0,-1-10 0,0 0 0,0 0 0,1 11 0,-1-11 0,0 0 0,2 11 0,-2-11 0,0 0 0,0 12 0,0-12 0,0 0 0,0 0 0,0 13 0,0-13 0,0 0 0,0 10 0,0-10 0,0 0 0,0 0 0,0 0 0,0 0 0,0 0 1,0 0-1,0 0 1,0 0-1,0 0 0,0 0 1,0 0-1,0 0 0,0 0 1,0 0-1,0 0 1,0 0-1,0 0 0,0 0 1,0 0 0,0 0-2,0 0-3,-4-13-12,3 0-17,2-2-1,-3-8-1,4-2 0</inkml:trace>
  <inkml:trace contextRef="#ctx0" brushRef="#br0" timeOffset="3656">25 2596 42,'0'0'30,"-12"11"-5,12-11-3,0 0-8,0 0-4,0 0-2,0 0-2,0 0-2,0 0 0,0 0-1,0 0 0,0 0-2,13-11 1,-13 11-1,12-10-1,-12 10 1,21-12-1,-8 4 0,3 0 0,0 0 0,2 0 0,-2-1 0,3 2 0,-3 1 0,-1 2 0,-3 1 0,-12 3 0,18 0 0,-18 0 0,11 6 0,-11-6 0,6 14 0,-4-4 0,-4 2 0,1 1 0,-2 5 1,-4 0-1,0 1 0,-2 1 0,-1 2 0,-2-2 0,1 1 0,-1-1 0,0-1 0,-1-3 0,2 1 0,-2-4 0,3 1 0,0-3 0,-3 0 0,3-2 1,-3 0-2,3-1 2,-2-3-1,2 0 0,10-5 0,-14 5 1,14-5-1,-12 0 0,12 0 1,0 0-2,0 0 1,0 0 0,0 0 0,0 0-1,0 0 1,13-7-1,-3 5 1,2 0-1,1 0 1,4 0 0,0-1 0,5-2 0,1 3 0,1-3-1,0 1 1,1 0 0,-1-2 0,-2 3 0,-1 0 0,-2 0 0,-5 2 0,-2 1 0,-3 2-2,-9-2-7,10-4-24,-10 4 0,0 0-2,-3 13 1</inkml:trace>
  <inkml:trace contextRef="#ctx0" brushRef="#br0" timeOffset="4718">535 2855 41,'0'0'30,"-10"2"2,10-2-11,-5 17-7,5-17-6,-12 19-3,3-8-3,4 1-1,0-2-2,5-10-5,-7 15-13,7-15-12,0 0-1,0 0 0,10-10 1</inkml:trace>
  <inkml:trace contextRef="#ctx0" brushRef="#br0" timeOffset="5109">733 2522 49,'0'0'29,"0"0"-5,0 0-4,0 0-7,0 0-5,0 0-1,0 0-1,0 0-2,0 0 0,4 14-1,-4-14 1,5 21-2,-6-4 0,4 3 0,-3 3-1,0 1 0,-3 4 0,-1-1-1,0 1 1,-3-1-1,1-3 0,1-5 1,-1-1-1,2-6-1,2-2 0,2-10-2,0 11-4,0-11-12,0 0-15,0 0-1,-4-13 1,4 13-1</inkml:trace>
  <inkml:trace contextRef="#ctx0" brushRef="#br0" timeOffset="5640">912 2526 32,'0'0'25,"0"0"-2,10-10-2,-10 10-6,16-4-4,-16 4-2,14-5-3,-14 5-2,19-3 0,-19 3-1,17-1-1,-17 1 0,19 5-1,-19-5 0,19 8 0,-19-8 0,15 14-1,-15-14 0,11 17 1,-8-7-1,1 0 0,-2 1 1,-2-1-1,-2 3 1,-2 0-1,-2-1 1,-1-1-1,1-1 1,-4 0-1,-1 0 1,1-1-1,0-1 1,0 0-1,10-8 0,-17 10 2,17-10-4,-9 4 2,9-4 0,0 0 0,0 0-1,0 0 1,9 0 0,-9 0-1,14 0 1,-14 0 0,20 2 0,-11 0 0,-9-2 0,21 8 0,-21-8 0,16 15 0,-12-5 0,3 0 0,-5 2 0,-1 1 0,-1-1 0,-3 3 0,-1 0 0,1-1 0,0-2 0,-2 0 0,-1-1 1,-3 0-1,9-11 0,-18 17 1,9-10-1,-2-1 0,1 0-2,-6-6-4,16 0-12,-16 7-15,2-13-1,14 6 0,-17-16 1</inkml:trace>
  <inkml:trace contextRef="#ctx0" brushRef="#br0" timeOffset="8015">669 597 16,'0'0'19,"0"0"-1,0 0-1,0 0-2,0 0-4,0 0-1,0 0-1,5-10-2,-5 10-1,0 0 0,0 0-1,0 0-1,0 0-1,0 0 0,13-6-1,-13 6 0,0 0 0,0 0-1,10-3 0,-10 3 0,0 0 0,0 0 0,11 0 0,-11 0-1,0 0 1,0 0 1,16-2-1,-16 2 0,11-1 0,-11 1 2,12-2-2,-12 2 0,15-3 1,-15 3-1,19-1 0,-9 1-1,1 0 1,1 0 0,2-1-1,-1 1 1,1 0-1,-2 0 0,2-1 0,-2 2 1,2 1-1,-2-2 1,0 1-1,0-1 0,1 2 1,-1-2-1,1 2 1,0-2-1,0 1 0,0-1 0,2-1 0,-1 1 0,-1-2 0,4-1 1,0 3-1,1-2 0,1 1 0,0 0 1,2 0-1,0-1 0,0 2 0,-1 0 0,0-3 0,2 3 0,1-2 0,1 1 1,3-1-1,-2-1 0,3 0 0,0 0 0,1 2 0,-2-2 0,0 2 0,-1-2 0,-2 3 0,-1 0 0,2-1 0,-2 1 0,-2 0 0,5-1 0,-2 0 0,2-2 0,1 3 1,-1-1-1,1-3 0,0 2 1,-1 1-1,-2-1 1,-1 1-1,-3 1 0,0-4 0,-3 6 0,2-4 0,-2 4-1,0-4 1,0 4 0,2-4 0,-3 1 0,2 0 0,0-1 0,-1 1 0,3-1 0,-3 2 0,2-2-1,1 2 1,1 0 1,-2 0-1,4 1 0,-3-1-1,1 0 1,-1 0 0,-1 0 0,0 0 0,-1 0 0,-2-1 0,-3-2 0,4 0 0,-6 1 0,2 0 0,2-1 0,-2 0 0,-2 2 1,4-1-1,-2 1 1,2 0-1,-2 0 0,2-2 1,-1 3-1,0 0 0,1 0 0,-2 0-1,4 0 1,-1 0 0,6-3 0,-4 3 0,6-1 0,-3-1 0,6 1-1,-3-2 1,4 2 0,-3-2 0,0 3-1,-1-2 1,-4 2 0,3-1 0,-4 0 0,3-1-1,-7 2 1,4 0 0,-7-1 0,3 2 0,-5-1-1,2 3 1,-12-3 0,15 1 0,-15-1 0,10 4 0,-10-4 0,0 0 0,12 7 0,-12-7 0,0 0 0,12 10 0,-12-10 0,12 6 1,-12-6-1,14 6 0,-4-4-1,-10-2 1,20 3 0,-10-3 0,0 1 0,0-2 0,-10 1 0,17 0-1,-17 0 1,13-1 0,-13 1 0,0 0 0,0 0 0,0 0 0,0 0 0,0 0 0,0 0 0,0 0 0,0 0 0,0 0 0,11 4 1,-11-4-1,0 0 1,11 0-1,-11 0 1,9 0-1,-9 0 1,0 0-1,12-2 0,-12 2 0,0 0 0,0 0 0,0 0 0,0 0 0,12 0-1,-12 0 3,0 0-3,16 0 2,-16 0-1,11 2 1,-11-2-1,10 0 2,-10 0-2,0 0 0,0 0 0,12 0 0,-12 0 0,10 0 0,-10 0 0,10-3 0,-10 3 0,13-2 0,-13 2 0,14-1 0,-14 1 0,0 0 0,12-3 0,-12 3 0,0 0 0,0 0 0,0 0 0,0 0 1,0 0-1,0 0 0,0 0 0,0 0 0,0 0 0,-12 6 0,12-6 0,0 0 0,-14 4 0,14-4 0,-13 6 0,3-2 0,10-4 0,-16 8 1,16-8-1,-21 10-2,9-4 2,-5-1-2,5 2 2,-5 1-1,1-1 0,-3 1 0,0 2 0,2 2 1,0-1 0,2 0 0,-3 5 0,2-4 1,-2 0-1,2-2 0,0 2 0,1-4 0,-3 0 0,5-2 1,-3 0-1,4-1 0,1-3 0,-1 0 0,12-2 1,-19 4-1,19-4 0,-11 1 1,11-1-1,0 0-1,0 0 1,0 0 0,0 0 0,0 0-1,18-11 1,-6 3 0,3 3 0,3-2-1,1-1 1,4-2 0,-3 0 0,3 2-1,-5-1 1,2-1-1,-3 2 1,1-2-1,-4 2 1,-2 2-1,-2-2 1,-10 8 0,18-12 0,-18 12-1,9-11 1,-9 11 0,5-12 0,-5 12 0,7-13 0,-7 13 0,10-14 1,-10 14-1,14-10 1,-14 10-1,14-9 1,-14 9-1,11-6 1,-11 6-1,0 0 0,13-9 1,-13 9-2,0 0 1,0 0-1,6-11 2,-6 11-2,0 0 2,0 0-2,-8-11 0,8 11 1,0 0 0,-10-5-2,10 5 1,-14-3-1,14 3 1,0 0 1,0 0-1,-10-2 0,10 2 0,0 0 1,0 0-1,11-2 1,-11 2 0,0 0-1,0 0 0,0 0 0,0 0 1,10 4 0,-10-4 0,0 0 0,0 0-1,11 3 1,-1-3 1,-10 0-1,11 1 2,-11-1-3,11 2 3,-11-2-3,0 0 3,0 0-2,0 0 0,0 0 0,0 0 1,0 0 0,0 0 0,0 0-1,0 0 0,0 0 1,-13-2-2,13 2 1,-10-4 0,10 4 0,-14-5-1,14 5 1,-11-7 0,1 4-1,10 3 1,-20-8-1,10 3 2,-7-2-2,6-1 1,-7 1-1,4-1 1,-3-2 1,1 4-1,-3-4 1,3 2 0,-1-2 0,4 2 0,0 1 1,1-2-1,3-1 1,9 10-1,-13-15 1,13 15-1,-11-15 0,11 15-1,-9-11 1,9 11-1,0 0 1,-9-8-1,9 8 0,0 0 0,0 0 0,0 0 0,0 0 0,0 0 0,0 0 0,0 0 0,0 0 0,0 0 0,0 0 0,0 0 0,0 0 0,0 0-1,0 0 1,0 0 0,0 0 0,-10-5-1,10 5 1,0 0 0,0 0 0,0 0 0,0 0 1,0 0-1,0 0 0,0 0 0,0 0 0,0 0 0,0 0 0,0 0 0,0 0 1,0 0-1,0 0 0,0 0 1,0 0-1,0 0 0,0 0 0,0 0 0,0 0-2,0 0-3,0 0-12,0 0-17,-5 10-2,5-10 0,-10 14 0</inkml:trace>
  <inkml:trace contextRef="#ctx0" brushRef="#br0" timeOffset="20531">1499 48 38,'0'0'23,"0"0"-2,0 0-2,0 0-3,5 14-5,-5-14-3,0 10-1,0-10-3,-2 18-1,-1-7-1,3 4 0,-4 1-1,4 2-1,-6 4 2,2 5-2,-2-3 1,1 1-1,-1 0-1,-3-3-2,6 1-3,-7-9-8,6 1-9,4-3-8,0-12-1,-7 14 2</inkml:trace>
  <inkml:trace contextRef="#ctx0" brushRef="#br0" timeOffset="21281">1708 28 34,'-11'0'25,"11"0"-6,0 0 0,0 0-6,-10 10-2,10-10-4,0 0-1,-1 10-1,2 2 0,-1-12-1,-3 23 1,0-9-2,-1 6 0,0 1-1,-2 2 0,2 2-1,-2 3-1,3-1 1,-1 0-1,0-1 0,2-2 0,-1-3 0,3-2-2,2-2-2,-4-6-2,8 4-8,-6-15-7,0 0-11,7 11 0,-7-11 0</inkml:trace>
  <inkml:trace contextRef="#ctx0" brushRef="#br0" timeOffset="21843">1936 181 31,'0'0'24,"-2"14"-2,2-14-1,-8 11-5,6-1-3,-6 0-4,3 4-2,-5-3-1,3 6-2,-3-4-2,6 5 0,-4-3-1,3 3 0,4-3-1,-2 0 0,7-3 0,1-2 0,-5-10 0,17 10 0,-4-10 0,1-6 0,6-2 0,-2-8 0,4 2 0,-2-8 0,0-2 0,-3-2 0,-1 1-1,-6-2-1,-4 3-3,-9-3-3,-3 9-7,-7 5-9,-10 2-7,6 13-1,-10-2 3</inkml:trace>
  <inkml:trace contextRef="#ctx0" brushRef="#br0" timeOffset="22796">1581 175 13,'0'0'12,"0"0"-1,14-6-1,-14 6-2,13-1-1,-13 1-3,15-5-2,-15 5-5,18-3-5,-18 3-8,22-3-4,-22 3 0</inkml:trace>
</inkml:ink>
</file>

<file path=xl/ink/ink26.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17:56.718"/>
    </inkml:context>
    <inkml:brush xml:id="br0">
      <inkml:brushProperty name="width" value="0.03528" units="cm"/>
      <inkml:brushProperty name="height" value="0.03528" units="cm"/>
      <inkml:brushProperty name="color" value="#0000FF"/>
      <inkml:brushProperty name="fitToCurve" value="1"/>
      <inkml:brushProperty name="ignorePressure" value="1"/>
    </inkml:brush>
  </inkml:definitions>
  <inkml:trace contextRef="#ctx0" brushRef="#br0">1904 369 13,'0'0'14,"0"0"0,0 0-1,0 0-1,0 0 0,0 0-1,0 0-2,0 0-1,0 0-2,0 0 1,0 0-1,0 0 0,0 0-1,0 0-1,0 0 1,0 0-1,0 0-1,0 0 0,0 0 0,0 0 0,0 0-1,0 0 0,0 0 1,0 0 0,0 0-2,0 0 1,0 0 0,0 0-1,0 0 0,0 0-1,0-10 1,0 10-1,0 0 0,0 0 0,0 0 0,0 0 1,0 0-1,-9-10 1,9 10-1,0 0 1,-5-10 0,5 10-1,0 0 1,-14-13-1,14 13 1,-13-10-1,13 10 0,-16-10 0,3 5 0,2 2 0,-2-1 0,3 0 0,-4 1 1,0 1-1,0-3 0,0 2 0,2-1 0,0-1 0,-2 2 0,3-3 0,-1 2 0,12 4 0,-16-9 0,16 9 0,-15-5 1,15 5-1,0 0 0,-15-5 0,15 5 0,0 0 0,-13-4 0,13 4 0,-11-4 0,11 4 0,-15-5 0,15 5 0,-18-7 0,7 3 0,0-1 0,-4 0 0,-1 2 0,-1-2 0,-1 2 0,-1 0 0,-1-1 0,0 1 0,1 1 0,4 0 0,0-2-1,0 3 1,2-2 0,0 1 0,0 2 0,1-4 0,12 4 0,-19 0 0,19 0 0,-16-1 0,16 1 0,-11 0 0,11 0 0,0 0 0,0 0 0,0 0 0,-11 1 0,11-1 0,0 0 0,0 0 0,-12 3 0,12-3 0,0 0 0,-14 2 0,14-2 1,0 0-1,-13-3-1,13 3 1,0 0 0,-10-2 0,10 2 0,0 0 0,0 0 0,0 0 0,0 0 0,0 0 0,0 0 0,0 0 0,0 0 0,0 0 0,0 0 0,0 0 1,0 0-1,0 0 0,0 0 0,0 0 0,0 0 0,0 0 0,0 0 0,0 0 0,11 2-1,-11-2 1,0 0 0,0 0 0,0 0 0,10 0 0,-10 0-1,0 0 1,0 0 0,0 0 0,0 0 0,0 0 0,0 0 0,0 0 0,0 0 0,0 0 0,0 0-1,0 0-5,11 4-18,-11-4-10,10 2-1,-10-2-1,12-1 1</inkml:trace>
  <inkml:trace contextRef="#ctx0" brushRef="#br0" timeOffset="3594">35 258 30,'0'12'17,"0"-12"-1,0 0-1,-8 13-1,8-13-4,-9 9-4,9-9-1,-11 10-2,11-10 0,0 0-2,-9 13 1,9-13-1,0 0 2,0 0 0,0 0 0,0 0 0,0 0 1,0 0-1,0 0 1,8-13-1,-8 13-1,0 0 0,7-11 0,-7 11-1,0 0 1,0 0-1,0 0 0,0 0-1,0 0 1,0 0-1,0 0 0,0 0-1,0 0-4,0 0-5,0 0-12,11 10-10,-11-10-1,0 0 1</inkml:trace>
  <inkml:trace contextRef="#ctx0" brushRef="#br0" timeOffset="4235">225 168 8,'0'0'10,"0"0"2,1-12-1,-1 12 1,0 0-1,0 0 1,0 0 0,-4-14-1,4 14-2,0 0-1,0 0-1,0 0-1,0 0-1,0 0-1,0 0-1,0 0 0,0 0-2,0 0 0,0 0 0,-11 10-1,11-10 1,-9 13-1,4-4 0,5-9 0,-12 19 0,7-9 0,0 1 0,5-11 0,-7 20 0,5-10 0,2-10-1,-2 14 1,2-14-1,1 10 0,-1-10 0,0 0 0,0 0-1,13 8 1,-13-8 0,12-3 0,-12 3 0,15-6 0,-15 6 1,18-13 0,-18 13 1,18-18 0,-8 9 0,0-5 1,-1 4 0,-2-4 1,3 3-1,-4-4 1,1 5 0,-3-1-1,-4 11 1,2-18-1,-2 18-1,-1-15 0,1 15 0,0 0 0,-15-7-1,15 7 0,-13 0 0,13 0 0,-15 2 0,15-2-1,-17 6-2,17-6-4,-14 9-6,13 1-9,1-10-10,-10 12-1,10-12 1</inkml:trace>
  <inkml:trace contextRef="#ctx0" brushRef="#br0" timeOffset="5157">489 94 26,'0'0'21,"0"0"0,0 0-1,0 0-3,0 0-2,0 0-2,0 0-4,-10-1-1,10 1-1,0 0-2,0 0 0,0 0-1,0 0-2,0 0 0,15 0 0,-15 0-1,0 0 0,15-5 0,-15 5-1,13-2 0,-13 2 1,13-1-1,-13 1-1,13 3 1,-13-3 0,0 0 0,14 7 0,-14-7 0,0 13 0,0-13-1,-4 17 1,1-7 0,-2 0 0,0 0 0,5-10 0,-13 17 0,13-17 0,-15 16 0,15-16 0,-16 14 0,16-14 0,-19 14 0,9-8 0,10-6 0,-17 10 0,17-10 0,-15 9 0,15-9 0,0 0 0,-13 2 1,13-2-1,0 0 0,0 0 0,0 0 1,0 0-1,0 0 0,0 0-1,11-2 1,-11 2 0,12-3 0,-12 3-1,18 3 1,-5-5 0,-2 5 0,2-2 0,1 0 0,1 1 0,-1-1 0,0 0 0,-1 1 0,0-2 1,-3 0-1,0-2 0,-10 2-3,10-2-8,0 2-16,-10 0-7,0 0-1,0 0 0</inkml:trace>
  <inkml:trace contextRef="#ctx0" brushRef="#br0" timeOffset="6266">794 74 17,'0'0'17,"0"0"0,0 0 1,0 0 0,0 0-2,0 0-1,-7-11-2,7 11-2,0 0-3,0 0-1,0 0-2,0 0-1,0 0 0,0 0-1,0 0-1,0 0-1,0 0 0,0 0-1,4 10 1,-4-10-1,0 0 0,-4 14 1,4-14-1,0 12 0,0-12 0,-6 15 1,6-15-1,-4 15 0,4-15 0,-2 12 0,2-12 0,0 0 0,-3 14-1,3-14 1,0 0 0,0 0 0,0 0 0,0 0 0,0 0 0,0 10 0,0-10 0,0 0 0,0 0 0,0 0 0,0 0 0,0 0 0,0 0 0,0 0 0,0 0 0,10-6 0,-10 6 0,0 0 0,12-6 0,-12 6 0,0 0-1,11-4 1,-11 4 0,0 0 0,0 0 0,12-2 0,-12 2 0,0 0-1,0 0 1,10 0 0,-10 0 0,0 0-1,0 0 1,0 0 0,11 3 0,-11-3 0,0 0 0,0 0 0,0 0-1,7 10 1,-7-10 0,0 0 0,0 0 0,6 11 0,-6-11 0,0 0 0,6 12-1,-6-12 1,0 0 0,3 13 0,-3-13-1,0 11 1,0-11-1,0 13 0,0-13 0,0 10-1,0-10 1,0 11-1,0-11 1,-5 11 0,5-11 0,0 0 0,-9 12 1,9-12-1,0 0 1,-10 10 0,10-10 0,0 0 0,-12 6 0,12-6 0,0 0 1,-13 3-1,13-3 0,-10 0 0,10 0 0,-11 0 0,11 0 0,0 0 0,-13-3 0,13 3 0,0 0 0,0 0 0,0 0-1,-13-3-1,13 3-4,0 0-2,0 0-4,-11-1-11,11 1-9,0 0 0,-12-14 1</inkml:trace>
  <inkml:trace contextRef="#ctx0" brushRef="#br0" timeOffset="7782">801 20 13,'0'0'11,"0"0"1,0 0 0,0 0 0,0 0 0,0 0-1,0 0 2,0 0-3,0 0 0,7 10-2,-7-10-2,0 0-1,10-1-1,-10 1-1,0 0-1,16 3-1,-16-3 0,0 0 0,0 0-1,0 0 1,0 0 0,10 2-1,-10-2 1,0 0 0,0 0 0,0 0 1,13-6-1,-13 6 0,10-5 0,-10 5 0,16-6 0,-16 6-1,17-6 1,-17 6-1,16-4 0,-16 4 0,17-2 0,-17 2 0,13-2 0,-13 2 0,17-2 0,-17 2-1,13-1 0,-13 1-2,11 2-4,-11-2-5,0 0-6,0 0-7,0 0-8,0 0 2</inkml:trace>
</inkml:ink>
</file>

<file path=xl/ink/ink27.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18:08.218"/>
    </inkml:context>
    <inkml:brush xml:id="br0">
      <inkml:brushProperty name="width" value="0.03528" units="cm"/>
      <inkml:brushProperty name="height" value="0.03528" units="cm"/>
      <inkml:brushProperty name="color" value="#0000FF"/>
      <inkml:brushProperty name="fitToCurve" value="1"/>
      <inkml:brushProperty name="ignorePressure" value="1"/>
    </inkml:brush>
  </inkml:definitions>
  <inkml:trace contextRef="#ctx0" brushRef="#br0">0 555 15,'0'0'15,"0"0"1,0 0-1,0 0-1,0 0 0,0 0-2,10 7-1,-10-7-2,0 0-1,0 0-2,0 0 0,0 0-2,0 0 0,0 0-1,0 0 0,0 0 0,0 0-1,0 0 1,0 0-1,0 0 0,0 0 1,0 0-1,0 0 0,9-7 0,-9 7-1,0 0 0,14-7 0,-14 7 0,0 0 0,11-10-1,-11 10 1,12-8-1,-12 8 1,10-11-1,-10 11 0,11-12 1,-11 12-1,15-14 0,-15 14 0,13-15 0,-13 15 0,16-16 0,-16 16 0,13-14 1,-13 14-1,13-11 0,-13 11 0,10-9 0,-10 9 0,11-9 1,-11 9-1,12-8 0,-12 8 0,14-10 0,-14 10 0,14-9 0,-14 9 0,14-9 0,-14 9 0,15-8 0,-15 8 0,14-7 0,-14 7 0,14-9 0,-14 9 0,15-8 0,-15 8 0,12-9 0,-12 9 0,14-7 0,-14 7 0,13-7-1,-13 7 1,12-7 0,-12 7 0,0 0 0,11-4-1,-11 4 1,0 0 0,12-2-1,-12 2 1,0 0 0,13-3 0,-13 3 0,11-2 0,-11 2-1,0 0 1,13-3 0,-13 3 0,0 0 0,0 0 0,12-4 0,-12 4 0,0 0 0,0 0 0,0 0 0,0 0 0,0 0 0,11-6 0,-11 6 0,0 0 0,0 0 0,0 0 0,11-4 0,-11 4 0,0 0 0,11-6 0,-11 6-1,0 0 2,0 0-2,12-2 1,-12 2 0,0 0 0,10-2 0,-10 2 0,0 0 0,0 0 0,11 2 0,-11-2 0,0 0 0,0 0 0,0 0-1,0 0 1,0 0 0,0 0 0,0 0 0,0 0 0,0 0 0,0 0 0,0 0 0,0 0 0,0 0 0,10-8 0,-10 8 0,0 0 1,0 0-1,0 0 0,0 0 0,0 0 0,0 0 0,0 0-1,0 0 1,0 0 0,11-7 0,-11 7 0,0 0 0,0 0 0,0 0 0,0 0 0,10 0 0,-10 0 0,0 0 0,0 0 0,0 0 1,11-2-1,-11 2 0,10-2 0,-10 2 0,15-2 0,-15 2 0,17-2 0,-17 2 0,17-5 1,-17 5-1,18-6 0,-18 6 0,18-8 0,-18 8 0,16-9 0,-16 9-1,16-6 2,-16 6-1,15-3 0,-15 3 0,13-3 0,-13 3 0,12 0 0,-12 0 1,10 0-2,-10 0 2,0 0-2,0 0 1,10 2-1,-10-2 1,0 0 0,0 0 0,0 0 1,0 0-1,0 0-1,0 0-1,0 0-9,1 11-16,-1-11-7,0 0 0,0 0 0</inkml:trace>
  <inkml:trace contextRef="#ctx0" brushRef="#br0" timeOffset="2297">947 340 45,'0'0'24,"-5"13"-3,5-13-3,-7 10-6,7-10-3,0 0-3,0 0-1,0 0-1,0 0 0,0 0 0,0 0-1,0 0 1,0 0 0,10-10 0,-10 10 0,0 0 0,3-10-2,-3 10 1,0 0-2,0 0 0,0 0 0,0 0-1,0 0 1,0 0-1,0 0 0,0 0 0,0 0 0,0 0 0,0 0-1,0 0-7,0 0-27,0 0 2,0 0-2,0 0 1</inkml:trace>
  <inkml:trace contextRef="#ctx0" brushRef="#br0" timeOffset="3157">1178 157 28,'0'0'18,"0"0"0,0 0-3,0 0 1,0 0-5,2 9-3,-2-9-1,0 0-1,0 0-1,-3 14-1,3-14 0,-6 19-1,2-9-1,1 1 0,-3 1-1,3 5 0,-1-4-1,1 2 0,2-3 0,-1 2 0,2-14 0,-1 18 0,1-18 0,4 14 0,-4-14 0,10 5 1,-10-5-1,19-3 0,-5-3 0,-1 1 0,4-3 1,-3-3-1,1 1 0,0-2 0,-3 1 1,-1 0-1,-3 1 0,-2-1 1,0 0-2,-3 0 1,0 0 0,-2 0-1,-1-2 1,0 1 0,-1-3-1,1 2 1,0 1 0,-3 1 0,0 1 0,-1 0 0,4 10-1,-10-13 1,10 13-1,-16-2 0,16 2-1,-21 7-1,11 1-2,-6-1-1,6 4-5,-6-1-11,0-4-8,11 8 1,-5-10 2</inkml:trace>
  <inkml:trace contextRef="#ctx0" brushRef="#br0" timeOffset="4203">1526 92 20,'0'0'24,"0"0"-1,0 0-2,-7 11-3,7-11-4,0 0-3,0 0-2,0 0-1,0 0-2,-3 10 0,3-10-2,0 0 0,0 0 1,0 0-2,0 0-1,0 0 0,0 0 0,11-3-1,-11 3 0,15-7 0,-5 5-1,-10 2 1,16-5-1,-16 5 0,20-5 0,-20 5 0,14 0-1,-14 0 1,11 7 0,-11-7 0,11 4-1,-11-4 1,0 0 0,8 13-1,-8-13 1,-1 16 0,1-16 0,-5 18 0,-1-8 0,0 1 1,-1-1-1,1 2 1,-2 1-1,1-4 0,1 2 1,6-11-2,-12 16 2,12-16-2,-9 15 2,9-15-2,-10 12 1,10-12 0,0 0 0,-13 12 1,13-12-1,0 0 0,0 0 0,0 0 1,-12 5-1,12-5 0,0 0 0,0 0 0,0 0-1,0 0 1,0 0-1,0 0 1,0 0 0,0 0-1,0 0 1,0 0 0,0 0 0,0 0 1,10 8-1,-10-8 0,0 0 0,13 1 0,-13-1 0,15 0 0,-4 0 0,-11 0 0,20 0 0,-9 0 1,2-1-1,-2 0 1,0-1-1,6 0 1,-5 0-1,6 1 1,-7-1-1,7 1 0,-4-1 0,2 2 1,-5 0-1,0 0 0,-11 0-1,14-4-2,-14 4-9,0 0-23,0 0 0,0 0 0,0 0-1</inkml:trace>
  <inkml:trace contextRef="#ctx0" brushRef="#br0" timeOffset="5547">1971 2 15,'0'0'17,"0"0"0,0 0-1,0 0 0,0 0 0,0 0-3,0 0-1,-10-2-1,10 2-1,0 0-2,0 0-2,0 0 0,0 0-2,0 0 1,0 0-2,0 0-1,11 2 1,-11-2 0,0 0-1,0 0-1,0 0 1,1 11-1,-1-11 0,-2 11 0,2-11 0,-3 16-1,0-5 1,0-1-1,-1 4 1,2-2-1,-4 2 0,3-3 1,-4 0-1,4 1 0,3-12 0,-8 17 0,8-17 0,-4 13 0,4-13 0,0 0 0,1 11 0,-1-11 0,0 0 0,0 0 0,0 0 0,0 0 0,0 0 0,0 0 0,0 0 1,11 6-1,-11-6 1,0 0-1,10-5 0,-10 5 1,10-7-1,-10 7 0,12-5 0,-12 5 0,10-5-1,-10 5 1,12 0 0,-12 0 0,15 5-1,-5-2 1,-10-3 0,19 7 0,-19-7-1,19 7 1,-9-2 0,-10-5 0,13 6 0,-13-6-1,10 8 1,-10-8 1,0 0-1,4 18 0,-4-18 1,5 15-1,-5-15 0,-4 18 1,4-18-1,-8 15 0,8-15-1,-6 10 1,-5-1 0,11-9 0,0 0 0,-10 6 0,10-6 0,-10 3 0,10-3 0,-15 5 1,15-5-1,-19 7 0,9-4 0,0 2 0,-1-3 0,-1 3 0,12-5 0,-21 5 0,21-5 0,-16 0-1,16 0 1,-10 0-2,10 0-3,0 0-5,-9-12-11,9 12-16,-1-12 2,0 2-2,2-1 2</inkml:trace>
  <inkml:trace contextRef="#ctx0" brushRef="#br0" timeOffset="6813">2071 17 33,'0'0'29,"0"0"-2,10 8-4,-10-8-3,0 0-6,0 0-3,13 4-1,-13-4-1,0 0-3,12-4-2,-1 4 0,-11 0-1,23-3 0,-23 3-3,22-3 2,-22 3-1,24-2 0,-24 2-1,22-2-1,-9 3 0,-1-5-5,7 9-10,-9-4-20,-10-1 0,12-1-1,-12 1 2</inkml:trace>
</inkml:ink>
</file>

<file path=xl/ink/ink28.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15:40.187"/>
    </inkml:context>
    <inkml:brush xml:id="br0">
      <inkml:brushProperty name="width" value="0.03528" units="cm"/>
      <inkml:brushProperty name="height" value="0.03528" units="cm"/>
      <inkml:brushProperty name="fitToCurve" value="1"/>
      <inkml:brushProperty name="ignorePressure" value="1"/>
    </inkml:brush>
  </inkml:definitions>
  <inkml:trace contextRef="#ctx0" brushRef="#br0">0 358 19,'0'0'10,"0"0"1,0 0-1,0 0-1,0 0-1,0 0-1,0 0-1,0 0-1,0 0 0,0 0-1,0 0 0,0 0 0,0 0-1,0 0 1,0 0-2,0 0 1,0 0-1,0 0 0,0 0-1,0 0 0,0 0 1,0 0-1,0 0 1,0 0-1,0 0 0,0 0 1,10 1-1,-10-1 1,0 0-1,12 2 1,-12-2 0,10 0 0,-10 0-1,13 0 1,-13 0 0,11 0-1,-11 0 1,13 0-2,-13 0 1,10 0-1,-10 0 1,0 0-1,14 0 0,-14 0 1,10 0-1,-10 0 0,12 0 1,-12 0-1,14 0 0,-14 0 0,16 0 1,-6 0-1,1 1 0,1-1 0,-2 0 0,-10 0 0,17 3 0,-17-3 0,19 1 1,-19-1-1,19 2 0,-19-2 0,17 2 0,-7-2 0,0 1 0,1-1 0,0 1 0,1-1 0,2 0 1,2 0-1,-2-1 0,5 0 0,-1-1 0,1 0 0,-1-2 0,2 2 0,0 0 1,2-1-1,-1 0 0,-1 0 0,2 2 0,0 0 0,0-1 0,1-2 0,-2 3 1,-1 0-1,1 0 0,-2-2 0,-1 2 1,1-3-1,-1 4 1,3-2-1,-4 2 0,3-1 0,1 0 0,-1 0 0,0-1 0,0-1 0,2 2 0,-4 0 0,4-2 0,-2 2 0,0-3 0,1 2 0,2 0 0,-2 1 0,-1-3 0,0 4 0,3-1 0,-3 2 0,2-1 0,2 2 0,-3-1 0,3 0 0,-1 1 0,2-2 0,1 1 0,1-1 0,-1-2 0,-3 1 0,4 0 0,2-3 0,-2 2 0,-1-1 0,4-1 0,-3 1 0,1 1 0,0-1 0,0 2 1,-3-1-1,2 0 0,2 2 0,-2 0 0,1 0 0,2 0 1,-2-1-1,1 2 0,2-2 1,-1 1-1,1 0 1,-2-1-1,2 1 0,-1 0 1,1 0-1,-1 0 0,-1 0 0,0 0 0,0 1 0,-1-1 0,0 1 0,-1-1 0,4 0 0,-2 0 0,-1 0 0,6 0 0,-5 0 0,3-1 0,-1 0 0,2-1 0,0 1 0,4-1 0,-1 1 0,1-1 0,-1 1 0,0 1 0,-2-1 0,2 0 0,-7 2 0,2-1 0,1 1 0,-2 0 0,0-1 0,0 1 0,-1-1 0,0 0 0,2-1 0,-1 1 0,-2-2 0,1 0 0,0 1 0,-3-3 0,3 2 1,-3 0-2,3 0 1,-1-3 0,0 2 1,0 1-1,-2-4 0,2 4 0,-3-1 0,0 0 0,-2 2 0,1-1-1,-5 2 1,0 2 0,1-1 0,-1 3 0,0-3 0,-1 1 0,2 0 0,0-1 0,1 2 0,1-2 0,2 0 0,0 0 0,0-1 0,1 0 0,-1 0 0,3 0 0,-1 1 0,1-2 0,-1 2 0,0-2 0,1 3 0,3-3 0,-4 2 0,3-1 0,1 0 0,0 0 0,-2 0 0,1 0 0,0-2 0,-2 2 0,3 0 0,-3-2-1,3 1 1,-1-2 0,0 2 0,2 1 0,-2-1 0,1 0 0,-2 1 0,1 0 0,1-1 0,-1 1 0,3 0 0,0-1 0,3 0 0,-1-2 0,1 0 0,0 0 0,-3 0 0,4-2 0,-5 3 0,1-3 0,-1 1 1,-1 0-2,-1 0 2,-2 2-2,0-2 2,0 0-1,-1 2-1,-2 1 1,-1-1 0,0 1 0,3 0 0,-2-1 0,2 1 0,1 0 0,1 0 1,0 1-1,2-1 0,-1 1 0,0-1 0,-1 2 0,4-1 0,-8 1 0,5 0 0,-3-1 0,-2 1 0,-1-2 0,-2 1 0,-2-1 0,1 1 1,-4-1-1,4-1 0,-3 0 0,-1 0 0,2 1 1,-2 1-1,1-1 0,-4-1 0,4 0 0,-4 0 0,0 1 0,4-2 0,-3 2 0,2 0-1,-1 1 1,0-1 0,1 0 0,0 1 0,1-2 0,1 0 1,-1 1-1,3 0 0,-1 0 0,3-1 0,0 0 0,2 1 0,0-3 0,1 2 0,0 1 0,-1-1 0,2-2 0,-1 3 0,-2-3 0,-1 4 0,1-1 0,0 1 0,-1-1 0,3 0 0,-1 1 0,1 0 1,0 0-1,-2 0 0,1 0 0,-1 0 0,0-1 0,-1 2 0,-1 1 0,2-3 0,1 5 0,-1-4 0,0 2 1,0 1-1,0-2 0,0 0 0,0-1 0,1 0 0,-1 0 1,-1 0-1,-1 0 0,1-1 0,-1 1 2,1-1-2,-1-2 0,-1 3 0,-1-1 1,-1 0-1,1 0 0,-2 1 0,2-1 0,-1 0 1,2 1-1,-1 0 0,1-1 1,0-3-1,3 3 0,0-1 1,1 1-1,-1 0 0,0-1 0,0 1 0,1-1 0,5 2 0,-3 2 0,1 1 0,-1-1 0,3 1 0,0 1 0,0 0 0,2-1 0,-2 2 0,2-3-1,-1-1 1,-1-1 1,0 1-1,0 0 0,-2 1 0,2-2 0,-4 0 1,3 0-1,-2-3 0,1 2 1,-1 0-1,0-2 1,1-2-1,-2 3 0,1-2 0,-4 0 0,1 2 0,-2 0 0,1 1 0,-5 0 0,3 0 0,-3 0 0,2 2 0,0-4 0,-1 3 0,1 0 0,-2 0 0,3-1 0,-3 0 0,3 0 0,-4 0 0,3 0 0,-1 0 0,1-1 0,-2 0 0,2 1 0,2 0 0,2 2 1,-1-2 0,0 0 0,1 1-1,-2 0 1,4-3 0,-4 1 0,2-2-1,-3 2 0,2-1 0,-2 1 0,0-2 1,0 3-1,0-1 0,1 1-1,-3 0 1,5-3 0,-2 3 0,4 0 0,-1 0 0,3 0 0,-3-1 0,3 2 0,-3 0 0,3 0 0,-7 0 1,4-1-1,-4 1 0,0 1 0,0-1 0,-5 1 0,2-1 0,-3 0 1,6-1 0,-6 1-1,4-1 2,-5-2-2,2 2 1,0 1 1,-3-1-1,-1 1 0,-11 0-1,12-1 1,-12 1-1,0 0 1,10 3-1,-10-3 0,0 0 0,0 0 0,0 0 0,16 4 0,-16-4 0,14 0 1,-14 0-1,13 1 0,-13-1 1,13 2-1,-13-2 0,15 2 1,-4-1-1,-1 2 1,2-5 1,1 5-1,1-3 0,-2 1 0,1-2 0,-3 1-1,0 0 0,-10 0 1,12 0-1,-12 0 0,0 0 0,0 0 0,0 0 0,0 0 1,0 0-1,0 0 0,0 0 0,0 0-3,0 0-3,-15-14-14,3 7-18,3-2 1,-5-9-2,-1-2 1</inkml:trace>
</inkml:ink>
</file>

<file path=xl/ink/ink29.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15:46.890"/>
    </inkml:context>
    <inkml:brush xml:id="br0">
      <inkml:brushProperty name="width" value="0.03528" units="cm"/>
      <inkml:brushProperty name="height" value="0.03528" units="cm"/>
      <inkml:brushProperty name="fitToCurve" value="1"/>
      <inkml:brushProperty name="ignorePressure" value="1"/>
    </inkml:brush>
  </inkml:definitions>
  <inkml:trace contextRef="#ctx0" brushRef="#br0">0 2169 0,'0'0'7,"14"0"0,-14 0 0,0 0-1,12-2-2,-12 2 1,10 0 0,-10 0 0,10 0 0,-10 0-1,10-2-1,-10 2 0,11 0 1,-11 0-2,12 0 0,-12 0 0,16 0 0,-16 0 1,17 0 0,-17 0 0,20-1 1,-20 1-1,20-1 0,-20 1-1,18-2 0,-18 2-1,17-3 1,-17 3-2,17-1 1,-17 1-1,16-1 0,-16 1 1,16-2 0,-16 2 0,16 0 0,-16 0 0,18-2 0,-5 2 0,0-2 0,2-3 0,-1 3 1,2-1-1,-2-1 0,2 0 0,2 2 1,-4-3-1,4 2 0,-3 0 0,2 2 0,0-3 0,0 3-1,-1-3 1,-2 3-1,2-4 1,0 3-1,-2-1 0,3 0 1,-1-1-1,1 0 1,2-1-1,-2 1 0,2-2 0,-1 0 0,0 0 1,1 2-1,0-2 0,1-1 0,0 1 0,-1 1 0,1-2 0,1 1 0,-2-1 0,2 0 0,-1-2 1,2 2-1,-2 0 0,1-3 1,-1 3-1,1-2 1,0 1 0,-1 0-1,1-2 1,1 2 0,-2-2 0,3-1 0,-4 3 0,3-3-1,0 0 1,-1 0 0,-2 0-1,-2 2 1,3 0-1,-3 0 1,0-2 0,-1 0-1,-2 3 1,-1 0 0,2-2-1,-1 1 1,-2-1-1,1 5 0,-2-4 1,-1 3-1,0 1 0,1-1 0,-1 2 1,-10 4-1,17-14 0,-17 14 0,18-15 1,-6 8-1,-3-3 0,5 0 0,-1-2 1,0 2-1,0 0 0,3 0 0,-2 0 1,-1-1-1,3 0 0,-2 2 0,-1-1 0,3 0 0,-3 0 1,1 0-1,3 2 0,-3-3 0,2 3 0,1-3 0,2 2 0,-2-3 1,-1 2-1,4 0 1,-6-1 0,2 1 0,0 0 0,-3 0 1,3 0-2,-2 0 2,-1 0-1,1 2 0,-2-1 0,1 0 0,-3 0-1,2-1 1,-12 10 0,18-17-1,-8 7 0,-10 10 0,17-17 1,-17 17-1,19-15 0,-19 15-1,19-14 1,-9 5 0,1 0 0,-1-1 0,1 0 0,3 0 0,0-2 0,0-1 0,2 2 1,-3-1-1,-2 1 0,4-2 0,-2 4 0,-2-3 0,-11 12 0,19-15 0,-19 15 0,16-15 0,-16 15 0,17-15 0,-17 15 0,13-15 0,-13 15 1,15-19-1,-8 8 0,3-1 0,-5 0 1,3 0-1,2-1 0,0-1 0,-3 2 0,3 0 0,-1 0 0,0 1 0,1 0 0,0 2 0,-2-3 0,2 2 0,3 0 0,-13 10 0,23-19 0,-10 9 0,1 0 0,-1 1 0,1-2 0,-1 0 0,0 2 0,0-1 0,-13 10 0,16-18 0,-8 8 1,-8 10 1,15-18-4,-15 18 2,11-17 0,-11 17 2,16-19-4,-8 9 2,-8 10 0,18-18 0,-8 8 0,-10 10 0,20-19 2,-10 9-2,-10 10 1,17-18-1,-17 18 0,14-16 0,-3 5 1,-1 3-1,0-1 0,0 2 0,-10 7 0,17-16 0,-17 16 0,16-14 0,-16 14 0,12-11 0,-12 11 0,11-13 0,-11 13 0,14-15 0,-4 8 0,-1-3 0,1 1 0,-1-1 0,1 1 0,2-1 0,0 3 0,-1-2 0,-11 9 0,19-16 0,-8 9 0,1-1 0,-12 8 0,17-11 0,-7 3 0,-10 8 0,17-9 0,-7 6 0,-10 3 0,16-7 0,-6 2 1,0-1-1,-10 6 0,18-11 0,-6 6 0,-2-3 0,-10 8 0,19-13 0,-8 6 0,-1 1 0,-10 6 0,17-13 0,-6 5 0,-11 8 0,19-11-1,-19 11 2,15-10-1,-5 4 0,-10 6-1,19-10 1,-19 10 0,17-8 0,-17 8 0,14-7 0,-14 7 0,15-10 0,-15 10 0,15-10 0,-15 10 0,16-10 0,-6 5 1,2 0-1,-1 0 0,-1 0 0,4 0 0,-1-2 0,-3 3 0,3-2-1,0 2 1,0-2 0,-3 3 0,4-2 0,-2-1 1,-1 2-1,2-1 0,0 0 0,-1-1 0,3 3 0,1-2 0,-3 0 0,7 0 0,-3 1 0,0 0 0,2-2 0,1 2 0,-4 1 0,-1-2 0,4 1 0,-3-1 1,-2 2-1,2-2 0,0 0 0,-2 3 0,2-5 1,1 5-1,-3-4 0,5 2 0,-3-1 1,1 1-2,0-1 2,0 3-1,2-3 0,-3 2-1,1 2 1,-5-1 0,4 2 0,0-4 0,-1 3 0,2-2 0,-1 3 1,2 0-1,-1-1 0,0 1 0,-2 0 0,-1 0 1,-1 1-1,-1-2 0,3 2 0,-5 0 1,2 0-1,-2 0 1,2 0-1,-1 3 0,-1-3 0,0 2 0,-10-3 0,15 3 0,-15-3 0,18 4 0,-18-4 0,15 2 0,-4 2 0,-11-4-1,18 9 2,-7-8-1,-1 5-1,-10-6 1,18 10 0,-18-10 0,16 7 0,-16-7 0,19 9-1,-9-4 1,-10-5 1,19 5-1,-9 1 0,2-4 1,-1 0-1,0 1 0,0 1 0,-2-2 0,4 0 1,-2 3-2,-2-3 1,1 3 0,1-1 0,-11-4 0,18 11 0,-8-5 0,-10-6 0,14 12 0,-14-12 0,17 13 0,-6-5 0,-11-8 0,20 12 0,-8-5 1,0 0-1,-1-2 0,1 1 0,0 1 0,-1 0 0,1 1 0,-1-1-1,-1 2 1,0 0 0,1 1 0,1-2 0,-2 1 1,1 0-1,1 1 0,-2-1 0,1 0 0,0-1 0,3-2 0,-4 1 0,3-3 0,-2 4 0,0-1-1,1-2 2,-2-1-2,0 3 2,-10-7-1,16 12 0,-16-12 0,17 14 0,-7-7 0,-10-7 0,19 16 0,-8-8 0,0 2 0,0-1 0,-11-9 0,18 18 0,-18-18 0,19 16 0,-9-9 0,-10-7 0,16 14 0,-16-14 0,16 12 1,-16-12-1,17 11 0,-17-11 0,16 11 0,-16-11 0,18 10 1,-18-10-1,17 10 0,-17-10 0,16 11 0,-16-11 0,15 13 0,-15-13 1,17 14-1,-17-14 0,17 13 0,-17-13 0,18 15 0,-8-8 1,2 1-1,-1-3 0,0 3 0,2-2 0,0 2 0,1-2 0,-2-1 1,2 2-1,-2-1 0,2 1 1,-2-1-1,-1 0 1,-1 4 0,1-3-1,-1 3 1,-10-10-2,16 13 2,-16-13-1,18 17 1,-18-17-2,16 11 2,-16-11-1,16 12 0,-16-12 0,16 13 0,-16-13 0,18 12 0,-18-12 0,18 15 0,-8-7 0,0 1 0,1-3 0,-2 5 0,2-2 0,1 1 0,1 0 0,-1 0 0,-1-1 0,2 1 0,0 1 0,4 0-1,-4-1 2,0 1-2,4 0 1,-4-1 0,0 0 0,3 1 0,-2 0 0,-1-1 0,1 1 0,1-3 0,-1 3 0,0 0 0,-1 0 1,0 2-2,-1 1 2,1-1-1,2 0 0,-2 2 0,0-2 0,3-2 0,-2 2 0,1-2 0,0-1 0,1 0 0,-3 0 0,4 0 0,-2-1 0,-1-1 0,-1 0 0,0 0 0,0-2 0,-2 3 0,1-3 0,0-1 1,-3 2-1,5 0 0,-4-1 0,0 0 0,2 0 0,-1 0 0,1 0 0,-1 2 0,-1-1 0,1-2 1,1 1-1,-12-6 0,18 13 0,-18-13 0,18 9-1,-8-4 1,0 0 0,1-1 1,1 0-1,1 3 0,-1-1 0,0 0 0,1 1 0,0 2 0,0-3 0,1 3 0,-3-1-1,1-2 1,-1 2 0,2-1 0,-1-1 0,1-1 0,1 0 1,-3 0-1,2 0 0,2 1 0,-2-1 0,1 1 0,-1-1 0,0 1 0,-2-1 0,1 1 0,-2-2 0,3 1 0,-3-2 0,1 1 0,-1 0 0,2 0 1,-2 0-1,0 1 0,0-2 0,-10-3 0,17 8 0,-17-8 0,17 9 0,-17-9 0,19 6 0,-19-6 0,20 7 0,-9-3 0,0 1 0,1-2 0,-1 0 0,2 1 0,0 0 1,0-1-1,-1-1 0,2 1 0,1 0 0,-1 0 0,1 1 0,0 0 0,-2-1 0,2 2 0,1-2 0,-1 4 0,1-4 0,-1 4-1,-1-3 1,3 2 0,2-1 0,-3-1 0,3 2 0,-3-2 0,3 0 0,0-2 0,0 0 1,-1-2-1,0 1 0,0-1 0,-1 0 0,0-2 0,-2 2 0,1-2 1,-1 2-1,1 0 0,-4 0 1,1-1-1,-2 1 1,0 0-1,-11 0 0,18 3 0,-18-3 0,11 0 0,-11 0 0,12 2 0,-12-2 0,11 3 0,-11-3 0,13 2 0,-13-2 0,17 4 0,-17-4 0,17 1 0,-7 0 0,1-2 0,-1 2 0,1 0 0,-1-1 0,2 0 0,-2 0 0,2 1 0,-2-1 0,1 2-1,1 0 1,2-1 0,-3 0 0,1 1 0,-1 0 0,1-3 0,1 3 0,0 1 0,-2-1 0,3 0 0,-1-2 0,0 2 0,2-2 0,0 1 0,-2-2 0,0 1 0,3 0 0,-2 0 0,-4 1 0,3 2 0,-3-1 0,2 0-1,-12-2 1,18 5 0,-18-5 0,13 6 0,-3-4 0,0 0 0,-10-2 0,19 0 0,-9 1 0,1-1 0,-1 2 0,3-2 1,-13 0-1,20 1 0,-20-1 0,19 2 1,-8-1 0,-11-1-1,17 3 1,-17-3-1,15 3 0,-15-3 0,17 4 1,-17-4-1,14 2 0,-14-2 0,19 3 0,-8-3 0,-11 0 0,22 4 0,-12-3 0,1 0 0,-1-1 0,2 0 0,-12 0 0,21 2 0,-21-2 0,19 1 0,-19-1-1,13 2 1,-13-2 0,13 5 0,-2-2 0,-11-3 0,23 7 0,-23-7 0,26 7-1,-16-4 1,5 0 0,-5-1 0,1 0 0,-11-2 0,20 6 0,-10-5 0,-10-1 0,20 5 0,-20-5 0,18 4 0,-18-4 0,18 4 0,-18-4 0,12 1 0,-12-1 0,13 1 0,-13-1 0,15 4 0,-15-4 0,16 4 0,-6-3 0,-10-1 0,17 5 0,-17-5 0,14 3 0,-14-3 0,19 2 0,-19-2 0,11 1 0,-11-1-1,12 2 1,-12-2 0,10 2 0,-10-2 0,0 0 0,0 0 0,10 4 0,-10-4 0,0 0 0,17 1 0,-17-1 0,13 1 0,-13-1 0,15 0 0,-5 0 0,0 0 0,-10 0 0,15-1 0,-4 1 0,3 0 1,-5 1-1,5 0 1,-3 1 0,-11-2 0,22 6 0,-22-6 0,20 3 0,-20-3-1,15 7 1,-15-7-1,15 5 0,-15-5 0,17 7 0,-17-7 0,18 4 1,-6-1 0,-12-3-1,16 2 1,-16-2-1,11 0 1,-11 0-1,0 0 0,0 0 1,0 0-1,10-1 0,-10 1 0,0 0 1,0 0-1,0 0 0,0 0 0,0 0 0,0 0 0,0 0 0,0 0 0,0 0 0,0 0 0,0 0 0,0 0 0,0 0 0,0 0-1,0 0-4,0 0-4,-5-11-15,5 11-14,-12-12 0,5 2-1,-5 0 1</inkml:trace>
</inkml:ink>
</file>

<file path=xl/ink/ink3.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1:47:59.734"/>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Group>
    <inkml:annotationXML>
      <emma:emma xmlns:emma="http://www.w3.org/2003/04/emma" version="1.0">
        <emma:interpretation id="{859132B3-2201-4927-B19D-9D04CA225663}" emma:medium="tactile" emma:mode="ink">
          <msink:context xmlns:msink="http://schemas.microsoft.com/ink/2010/main" type="inkDrawing" rotatedBoundingBox="15790,9351 25451,9073 25458,9292 15797,9570" shapeName="Other">
            <msink:destinationLink direction="with" ref="{4C46351C-74CE-4607-A175-554C6D36722F}"/>
            <msink:destinationLink direction="with" ref="{6F6EC276-A627-44A0-B11F-3FCF2EE74E0E}"/>
          </msink:context>
        </emma:interpretation>
      </emma:emma>
    </inkml:annotationXML>
    <inkml:trace contextRef="#ctx0" brushRef="#br0">14 318 14,'0'0'11,"0"0"0,0 0 0,0 0 1,0 0 0,0 0-1,-14-3 0,14 3-2,0 0 0,0 0-1,0 0 0,0 0-1,0 0 0,0 0-2,0 0 0,0 0-1,0 0-1,0 0 0,0 0-1,0 0 1,3-11-1,-3 11 1,0 0-1,14 0 0,-14 0-1,14-1 1,-14 1-1,18 1 0,-8-1-1,-10 0 1,23 0 0,-8 1-1,0-1 1,-1 0 0,0 0 0,5 0-1,-5 0 1,4-1-1,-3-1 1,3 0-1,-1-1 1,1 2-1,-3-1 1,0 2-1,2-4 0,-3 5 1,5-3-1,-5 3 0,4-1 0,2 0 0,-1-1 0,1 0 0,1 0 1,-1 0-1,-1 1 0,1-1 0,-2-2 1,-2 6-1,1-5 0,0 4 0,1-2 1,-2 0-1,3 0 0,-1-2 0,0 2 0,2-3 0,2 3 0,-1-5 0,3 4 0,-1-4 0,3 2 0,1 0 0,-3-1 0,2 2 0,0-1 0,1 2 0,-2-2 1,3 2-1,-4 1 0,1 0 0,-1 0 0,1 0 0,-2-1 0,2-2 0,0 3 0,0-1 0,-3 0 0,4 0 0,-5-3 0,2 3 0,-3-1 0,1 1 0,-4-2 1,0 2-1,-1 0 0,0-1 0,2-1 1,0 1-1,1 1 0,1-1 0,-1 2 0,-1-2 1,4 0-2,-4 1 2,4 2-2,-4-2 2,2 1-1,4 0 0,1 0 0,0 2 0,3-4 0,1 2 1,-1-1-1,1-2 0,0 3 0,-1-2 0,4 0 0,-1-2 0,-2 1 0,4-2 0,0 2 0,0-1 0,1 1 0,-1-1 0,1 3 0,-2-2 0,1 2 0,2 1 0,-2-2 0,1 1 0,0 1 0,0 0 0,4 0 0,-7 0 0,4-1 0,-1 2 0,-3 2 1,2-2-1,-2 0 0,-2 1 0,-1-2 0,3 3 0,-2-2 0,0-1 0,1 2 0,-4-1 0,5-1 0,-2 0 0,-1 1-1,2-1 1,-1 2 0,2-2 0,-2 0 0,1 0 0,1 2 0,3-2 0,0-2 0,1 4 0,2-1 0,1 0 1,5-1-1,-2 0 0,0-1 0,3 0 0,0-1 0,0-1 0,1 0 0,1-2 0,1 2 0,1-1 0,-2 0 0,1 0 0,4 2 0,-1-3 0,2 2 1,-3 0-1,1 1 0,-1-1 0,4-1 0,-4 1 0,0 0 1,-3 2-1,0-2 0,1 0 0,-2 2 1,0-2-1,-3 2 0,4-2 0,0 0 0,-2 1 1,1-2-1,2 2 0,-3-2 0,0 1 0,1-1 1,-2 1-1,-4-2 0,2 2 1,-6-2-1,6 3 0,-5-2 1,-1 0-1,5 3 0,-3-4 0,3 5 0,-5-2 0,1 2 1,1-4-1,3 3 0,1-1 0,0 1 0,0-1 0,1-1 0,3 0 1,-1-1-1,3 1 0,-3-2 0,2 0 1,1 2-1,-1-2 1,2 2-1,1-2 0,-1 4 1,0-1-1,3-1 0,2 3 0,-4-1 0,3 2 0,0-2 0,0 2 0,0-1 1,1-2-1,-2 1 0,0 0 0,1 0 0,1-1 0,-3 1 0,1 1 0,2 0 0,-1 1 0,-2-1 0,3 2 0,-3 0 0,-1-2 0,0 1 0,4 1 1,-6-2-1,0 1 0,-1 1 1,-1 0-1,0-2 0,0 2 0,3-1 1,-7 1-1,3-1 0,0 1 0,-1-1 0,3-2-1,-1 3 1,-2 0 0,0-1 0,1-1 0,-3 1 0,1-1 0,0 0 0,3-2 1,-2 2-1,0-2 0,0 1 1,1 0-1,0 0 0,-3 1 0,3-2 0,0 2 0,0 1 0,-1 0 0,1 0 0,-4-1-1,4 1 1,-5 0 0,5 1 1,-4-1-1,1 0 1,-3 0-1,-1-1 1,-1 1-1,-3 1 1,2 0-1,-9 0 0,6 1 0,-6 2 0,2-1-1,1 0 1,4 0 0,-7-1 0,7 2 0,-2-1 0,-2-1 0,3-1-1,-2 1 1,2-3 0,-6 2 0,6 0 0,-5-1 0,14 0 1,-5 2 1,6-2-1,-3 0 0,8 0 0,-5-1 0,8 0 1,-2-1-1,4 0-1,-5-2 0,-4 1 0,4 1 0,-4-1 0,3 2 0,-9 1 0,3 0-1,-7 1 1,0 1 0,-5-2 0,5 1 0,-4 1 1,-29-3 0,54 6 1,-54-6 0,50 6 0,-50-6-1,0 0 1,58 9 0,-58-9 0,0 0-2,0 0 0,0 0 0,0 0 0,0 0 0,0 0-1,0 0-3,0 0-33,0 0-4,0 0 1,-36-18-3</inkml:trace>
  </inkml:traceGroup>
</inkml:ink>
</file>

<file path=xl/ink/ink30.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18:31.218"/>
    </inkml:context>
    <inkml:brush xml:id="br0">
      <inkml:brushProperty name="width" value="0.03528" units="cm"/>
      <inkml:brushProperty name="height" value="0.03528" units="cm"/>
      <inkml:brushProperty name="color" value="#9C4A09"/>
      <inkml:brushProperty name="fitToCurve" value="1"/>
      <inkml:brushProperty name="ignorePressure" value="1"/>
    </inkml:brush>
  </inkml:definitions>
  <inkml:trace contextRef="#ctx0" brushRef="#br0">694 0 11,'0'0'8,"0"0"1,0 0 2,0 0-2,0 0 1,0 0 0,0 0 0,0 0 0,0 0-1,0 0-1,2 14 0,-2-14-2,3 10 0,-3-10-1,2 10-1,-2-10-1,2 11 1,-2-11-2,2 12-1,-2-12 1,2 12 0,-2-12-1,0 14 1,0-14 0,0 15-2,0-15 2,-2 19-1,2-19 0,-3 19 0,2-9 0,1 0 0,-1 2-1,0 1 1,-3 0 0,4 0 0,-1 1 0,0 0 0,-1-2 1,0 0-1,-1 2 1,1-3-1,1 0 0,-1 0-1,2-11 1,-2 20 0,2-20-1,-3 19 0,3-19 0,0 20 1,0-20-1,0 20 0,0-9 0,-1 0 0,2 1 0,1-2 0,-2 4-1,0-4 1,0 2 0,1 0 0,0-1 0,0 0 0,0-1 0,-2 2 0,3-2 0,-2 1 0,1-2 0,-2 1 0,2 1 0,-1 0 0,0 1 0,0 0 1,2 1-2,-2-2 1,1 0 0,2-2 1,-3 1-1,0 0 0,0-10 0,1 19 0,-2-9 0,1 0 0,0 1 1,0-1-1,0 4 1,0-4-1,0 1 1,1 0-1,1 1 1,-4-1-2,2-1 1,0 1 0,0-11 0,0 19 0,0-19 0,-1 18 1,0-9-2,1 2 2,-3 1-1,3 0 0,-3 0 1,2 0 0,-1 0 0,2 0 0,-1-1 1,-2 3-1,0-3 0,2 1 0,-1-1 0,1 1 0,-1-1-1,-2-1 0,3-1 0,1-9 0,-2 16 0,2-16 0,0 14 0,0-14 0,2 15 0,-2-15 0,1 17 0,-1-7 0,0-1 0,0-9 1,0 19-1,0-9 0,0-10 0,0 17 1,0-17-1,0 15 0,0-15 0,0 12 0,0-12 0,-1 20 0,1-20 0,0 18 0,1-8 0,-2 0 0,2 1 0,-1 1 0,0-2 0,0 0 0,-1 2 0,2 0 0,-2 1 0,1-2 0,0 1 0,-1 0 0,0-1 0,1 2 0,0-4 1,-1 0-1,1 1 0,0 0 0,-1 1 1,1-2-1,1 1 0,0 0 0,-1 0 0,0 1 0,0-11 0,0 19-1,0-19 1,2 17 0,-2-7 0,0-10 0,0 16 0,0-16 0,1 13 0,-1-13 0,0 11 0,0-11 0,0 0 0,4 12 0,-4-12 0,0 0 0,0 0 0,1 9 0,-1-9 0,0 0 0,0 0 0,3 10 0,-3-10 0,0 0 0,1 14 0,-1-14 1,3 10-2,-3-10 2,0 0-1,3 12 0,-3-12 0,0 0-1,0 0 1,3 12 0,-3-12 0,0 0 0,0 0 1,-2 12-1,2-12-1,0 0 1,-1 10 0,1-10 0,0 0 0,1 14 0,-1-14 0,2 10 0,-2-10 0,0 8 1,0-8-1,0 0 0,0 10 0,0-10 0,0 0 0,0 10 0,0-10 0,0 0 0,-1 15 0,1-15 0,-1 11 0,1-11 0,-1 11 0,1-11 0,1 9 0,-1-9 0,0 12 0,0-12 0,0 11 0,0-11 0,1 14-1,-1-14 1,-1 17 0,1-17 1,0 15-1,0-15 0,0 15 0,0-15 0,-1 14 0,1-14 0,-3 11 0,3-11 0,1 10 0,-1-10 0,0 0 0,0 13 0,0-13 0,0 0 0,-1 13 0,1-13 0,-1 14 0,1-14 0,0 15 0,0-15 0,-1 14 0,1-14 0,1 11 0,-1-11 0,0 9 0,0-9 0,0 10 0,0-10 0,0 0 0,0 14 0,0-14 0,0 0 0,-1 11 0,1-11 1,0 0-2,0 0 1,-1 11 0,1-11 0,0 0 0,0 0 0,1 13 0,-1-13 0,0 0 0,2 14 0,-2-14 0,3 10 0,-3-10 0,1 12 0,-1-12 1,1 15-1,-1-15 0,0 19 0,0-19 1,1 18-1,-1-18 1,2 15-1,-2-15 0,0 15-1,0-15 1,0 15 0,0-15 0,0 14 0,0-14 0,1 17-1,-1-17 1,3 13 0,-3-13 0,4 10 0,-4-10 0,2 10 0,-2-10-1,0 11 1,0-11 1,0 12-1,0-12 0,1 18 0,-1-18 0,2 19 0,2-8 0,-4-1 0,0-10 0,1 18 0,-1-18 0,2 14 0,-2-14 0,0 9 0,0-9 0,0 0 0,0 11 0,0-11 0,0 0 0,3 14 0,-3-14 0,0 11 0,0-11 0,4 14 0,-3-4 0,-1-10 0,3 19 0,-1-11 0,-2 2 0,0-10 0,1 19 0,-1-19 0,0 13 0,0-13 0,2 14 0,-2-14 0,-2 9 0,2-9 0,2 14 0,-2-14 1,2 14-2,-2-14 1,0 14 0,0-14 1,1 13-1,-1-13 0,1 9 0,-1-9 0,0 0 0,2 15 0,-2-15 0,0 14 0,-2-4 0,2 0 0,0 0 0,-1 0 0,1-10 0,0 16-1,0-16 1,-3 12 0,3-12 0,0 0 0,0 0 1,0 13-1,0-13 0,0 0 0,-1 10 0,1-10 0,0 0 0,0 8 0,0-8 0,0 0 0,0 0 0,0 0 0,0 10 0,0-10 0,0 0 0,0 0 0,0 0 0,1 10 0,-1-10 0,0 0 0,0 10 0,0-10-1,0 0 2,0 10-1,0-10 0,0 0 0,0 0 0,0 11 0,0-11 0,0 0 0,0 0 0,0 0 0,0 0 0,-1 11 0,1-11 0,0 0 1,0 0-1,-2 13 0,2-13 0,0 0 0,-3 15 0,3-15 0,0 0 0,-1 13-1,1-13 1,0 0 0,0 0 0,-6 11-1,6-11 1,0 0-1,0 0 1,0 0 0,0 10 0,0-10 0,0 0 0,0 0 0,0 0 0,0 0 0,0 0 0,0 0 0,0 10 0,0-10-1,0 0 1,0 0-1,0 0 1,4 10 0,-4-10 0,0 0 0,0 0 0,0 0 0,0 0 0,0 0 0,0 0 0,0 12-1,0-12 1,0 0 0,0 12 0,0-12 0,3 11 0,-3-11 0,0 0 0,0 14 0,0-14 0,0 10 0,0-10 0,0 0 0,-2 10 1,2-10-1,0 0 0,0 0 0,0 0 0,0 0 0,0 0 1,0 0-1,0 0 0,0 0 0,0 0 0,0 0 0,0 0-2,-1-12-2,1 12-5,0-14-19,0-2-8,2 1 0,-4-6 2</inkml:trace>
  <inkml:trace contextRef="#ctx0" brushRef="#br0" timeOffset="6485">55 3380 15,'0'0'16,"0"0"1,0 0-2,0 0 0,0 0-2,0 0-1,-12 2-2,12-2-1,0 0-2,0 0 0,-10 2-2,10-2-2,0 0-1,0 0-1,0 0 0,0 0-1,-10 10 0,10-10 1,0 0-1,0 0 1,-13 8-1,13-8 1,0 0 0,0 0 0,-10 5 0,10-5 0,0 0 0,0 0 0,0 0 1,0 0-1,0 0 1,0 0 0,0 0-1,0 0 1,0 0 1,0 0-1,0 0 0,0 0 0,0 0-1,0 0 2,0 0-1,13 3 0,-13-3-1,10 2 1,-10-2 0,14 0-1,-14 0 0,13 0 0,-13 0 0,16-3 0,-16 3-1,16-1 1,-16 1-1,16 0 0,-16 0 0,17 0 0,-17 0 0,15 0 0,-15 0 0,15 3 0,-15-3 0,13 3 0,-13-3 0,13 2 0,-13-2 0,17 3 0,-17-3 0,12 3 0,-12-3 0,10 3 1,-10-3-2,10 3 1,-10-3 0,0 0 0,0 0 0,10 0 0,-10 0 0,0 0-2,0 0-3,6-10-7,-6 10-22,0 0-3,7-12 1,-7 12 0</inkml:trace>
  <inkml:trace contextRef="#ctx0" brushRef="#br0" timeOffset="7532">389 3096 21,'0'0'22,"2"-10"-2,-2 10-1,0 0-2,0 0-5,0 0-1,0 0-2,0 0-2,0 0-2,10-5 0,-10 5 0,0 0-1,0 0-1,2 16 1,-2-16-2,1 20 2,-2-9-1,4 7 0,-3-1 0,0 6-1,-1-1-1,1 3 0,-1-1 0,0 1 0,-4 1-1,2-1 1,0-3-1,0-1 0,-1 0 0,1-1 0,2-1 0,-3-3 1,2-3-1,1-1 0,1-12 0,0 17 0,0-17 0,0 9 0,0-9 0,0 0 0,0 0-1,0 0 1,3 14 1,-3-14-1,-2 13 0,1-3-1,-2 1 1,0 0-1,0-1 1,-1 0-1,4-10 0,-6 15 0,6-15-1,0 0-2,0 0-7,0 0-19,6-14-4,-2 3-1,0-3 1</inkml:trace>
  <inkml:trace contextRef="#ctx0" brushRef="#br0" timeOffset="8375">614 3477 49,'0'0'31,"0"0"-4,0 0-6,0 0-7,0 0-5,0 0-2,-1 15-1,1-15-2,-7 10 0,7-10-1,-7 12-1,7-12-1,-6 13-1,6-13 1,0 0 0,-10 11 1,10-11-1,0 0 0,0 0 0,0 0 0,0 0 1,4-12-2,-4 12 1,2-10-1,-2 10 0,1-13 0,-1 13 0,1-9 0,-1 9 0,0 0 0,0 0 0,0 0 0,0 0 0,0 0-1,0 10 0,0 1-3,0-11-4,0 10-17,0-10-11,0 0 0,0 0 1</inkml:trace>
  <inkml:trace contextRef="#ctx0" brushRef="#br0" timeOffset="9125">757 3109 34,'0'0'23,"7"-10"-3,-7 10 1,0 0-5,0 0-4,0 0-1,0-12-3,0 12 0,0 0-3,0 0 1,0 0 0,0 0-1,0 0-2,0 0 1,0 0-2,0 0 1,0 0-2,0 0 0,0 0 0,0 0-1,0 0 0,0 0 0,1 11 1,0 0-1,-1-1 0,2 3 0,-3 2 1,2 0-1,-2 2 0,2-2 0,-2 0 0,0-2 1,1-1-1,-1-3 0,2 0 0,-1-9-1,2 15 1,-2-15 0,1 11 0,-1-11 0,2 12 0,-2-12 0,3 9 0,-3-9 0,0 0 0,0 0 0,0 0 0,1 10 0,-1-10 0,0 0 1,0 0-1,0 0 0,7-11 1,-7 11-1,0 0 0,14-11 0,-14 11 0,0 0 0,13-14 0,-13 14 0,12-5 0,-12 5-1,13-5 1,-13 5 0,15 0 0,-6 0 0,-9 0 0,18 4 0,-18-4 0,18 4 0,-8-1 0,-10-3 0,16 8-1,-16-8 1,19 9 0,-19-9 0,19 12 0,-19-12 0,17 11 0,-17-11 0,14 12 0,-14-12 0,5 16 0,-5-16 0,1 16 0,0-6 0,-3 1 0,0 0 0,1 1-1,-2 0 1,1-3-1,2-9 1,-6 17 0,6-17 0,-7 14 0,7-14 0,-2 10 0,2-10 0,-5 10 0,5-10 0,-12 10 0,12-10 0,-11 11 0,11-11 0,-15 8 0,5-5 0,10-3 0,-15 8 0,15-8 0,-19 4 0,9-3 0,-1 1 0,1-2 0,-1 0 0,0 0 0,11 0 0,-17-3 1,17 3-1,-12-4 0,12 4-1,0 0 1,-11-2 0,11 2-1,0 0 0,-11 2 0,11-2 0,0 0-1,-10 2-1,10-2-2,0 0-6,0 0-16,0 0-9,0 0 1,0 0 0</inkml:trace>
  <inkml:trace contextRef="#ctx0" brushRef="#br0" timeOffset="10672">781 3049 7,'0'0'20,"0"0"-2,0 0-2,0 0-2,0 0-1,0 0-2,0 0 1,7 13-3,-7-13 0,0 0-1,0 0-2,12 2 0,-12-2-1,0 0-1,12-2-1,-12 2-1,14 1-1,-14-1 0,19 2-1,-19-2 1,20 0-1,-9 1 0,-11-1 1,20-2-1,-10 1 0,0-1 0,0-1 0,3-1 1,0-1-1,1 3 0,2-4 0,-4 3 0,4 0 0,-5 1 0,-1 0 0,-10 2 0,13-1 0,-13 1 0,0 0 0,10 1 0,-10-1 0,0 0 0,0 0 0,0 0 0,0 0 0,0 0 0,0 0 0,0 0-1,0 0 1,0 0-1,0 0-1,0 0 1,0 0-1,0 0 0,0 0-2,0 0 0,0 0-3,0 0-4,0 0-13,0 0-8,0 0 1,3 13 1</inkml:trace>
</inkml:ink>
</file>

<file path=xl/ink/ink31.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19:03.593"/>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903 964 4,'0'0'6,"0"0"0,0 0 1,0 0 0,0 0 1,9 8-1,-9-8 1,0 0-1,14 12 0,-3-3-1,0 3-1,3 0-1,2 3 1,3 2-3,-3-1-2,3 0 1,-5-2-1,0-3 0,-2-2 0,-1-2 0,-11-7 0,17 3 1,-17-3-1,14-16 1,-6 4 0,-1-4 0,0-3 0,0-4 0,2-3 0,-2-1-1,4-3 0,-2 5 0,0 0 0,0 0 0,1 1 0,0 2 0,0 0 0,0 4-1,-2 1 2,1-2-1,3 1 0,-2 1 0,0 3 0,-1-2 0,-1 4 0,1 0 0,-9 12 0,14-17 0,-14 17 0,10-11-1,-10 11 1,0 0 0,10-7-1,-10 7 2,0 0-1,12 7 1,-12-7 0,11 17 1,-5-3-1,1 6 1,5 1-1,-2 5 0,1 1 0,1 0-1,-1 1 1,5-1-1,-5 1 0,5-4 0,-2 0 1,-1-4-1,0 0 0,-1-7 0,-2 2 0,-10-15 0,18 14 0,-18-14 0,12 2 0,-12-2 1,8-15-1,-8 3 1,5-7-1,-5-3 0,0-5 1,1-5-1,-1-2 0,2-1 0,-1-2 0,3-1 0,-1 2 0,0 3 0,4 4 0,0 1 0,0 9-1,2 0 1,1 5 0,1 1-1,-11 13 1,19-14-1,-19 14 1,16-9 0,-16 9-1,13-5 1,-13 5 0,10-1 0,-10 1 1,11 5 0,-11-5 0,12 15-1,-6-4 1,2 5 0,1 2 0,1 4 0,-3 0 0,3 5 1,-1 0-1,1 0 0,0 3 1,-2-3-1,1-1 1,1-2-1,-4-1 0,-1-4-1,1-2 0,0-5 0,-3-1 0,-3-11 0,7 10 0,-7-10 0,0 0-1,0 0 1,10 0 0,-10 0 0,0 0 1,9-13-1,-5 3 1,-3-1 0,1-4-1,1-5 1,-2-1-1,2-7 1,-2-3-1,1-4 1,-2 1-1,3-5 0,-1 4-1,1-3 2,1 1-1,-1 1 0,3 3 0,-2-2 0,1 4 1,-2 2-1,0 2 0,1 5 0,-1 4 1,-1 4-2,-1 3 1,-1 11 0,6-10 0,-6 10 0,0 0 0,0 0 0,0 0 0,0 0 0,0 0 0,0 0-1,0 0 1,0 0-1,0 0 1,0 0 0,0 0 0,11 11 0,-11-11 1,12 20 0,-4-7-1,0 4 1,1 0-1,0 5 1,0 5-1,-1 2 0,2 5 0,2-2 0,-1 4 1,-2 0-1,0 1 0,0-3 0,-1-4 1,1-3-2,-4-7 1,1-2 0,-3-5 0,-3-13-1,8 14 1,-8-14 0,0 0-1,11-1 2,-11 1-1,5-15 1,0 2-1,-3-5 1,1-3 0,-2-7 0,3 2-1,-2-6 1,0-1-1,0 1 0,3 0 0,-3 1 1,1 2-1,2 1 0,-2 1 1,0 3-1,1-1 0,-1-2 0,0 2 1,-1-4-1,0-2 0,-1 1 0,-1-5 0,0 2 0,-1 0 0,-2 5 1,3 0-2,3 7 1,-3 5 0,-3 6 0,3 10 0,0 0 0,0 0 0,0 0 0,0 0 0,0 0 0,4 13 1,-4-13-1,5 12 1,-5-12-1,0 0 0,0 0 0,0 0-1,0 0 1,5 11 0,-5-11 0,3 13 0,-1-2 0,1 0 0,2 8 0,-2 0 0,3 2 0,-5 2 0,1 0 0,-1 5 0,0-1 1,0 4-1,-1 2 0,2 5 0,0 0 0,-2 5 0,1 2 1,-1 0-1,0 4 0,0-2 0,-3-4 1,2 0 0,-1-5-1,0-3 2,1-5-2,-1-7 1,0-4-1,1-5 1,1-3-1,0-11 0,-1 12 0,1-12 0,0 0 0,0 0-1,0 0 1,-2 11 0,2-11 0,0 0-1,0 0-6,-2-13-17,-4-2-5,7 2-2,-9-8 0</inkml:trace>
  <inkml:trace contextRef="#ctx0" brushRef="#br0" timeOffset="5657">992 1086 9,'0'0'15,"0"0"-1,11-6-1,-11 6-1,0 0-1,0 0 1,0 0-2,0 0-1,0 0 0,10-6-1,-10 6-2,0 0 0,0 0-2,0 0-1,0 0 0,-10-8-1,10 8-1,0 0-1,-12 3 1,12-3-1,-12 9 1,12-9-1,-17 12 0,17-12 0,-20 13 0,10-7 0,0 3 1,-3-1-2,3-1 2,-3 0-2,1 0 1,-2 3 0,-6-1 0,0 2 0,-2-2 1,1 0-1,-4 2 0,1 1 0,-3-3 0,3 2 1,-2-1-2,0 1 1,1 0 0,-1-1 1,2 4-1,-3-2 0,3 1 0,-1 0 0,1 0 0,4 1 0,-1-3 0,1 0 0,3 1 0,1 0 0,-2-2-1,4 3 1,-3-1 0,2 0 1,0 5-2,1 2 1,-2-3 0,3 1 0,2 0 0,0 1 0,1-1 0,2 1 0,-2-1 0,-1-1 0,2 2 0,-3 3 0,-3 1 0,1 0 1,1 0-1,0 2 1,-1 4 0,4-2-1,-3 1 0,3 0 0,1 1 1,2-1-2,0 1 1,1 0-1,1 1 1,0-1 0,0-2 0,3 3 0,-1-2 0,3 0 1,-1 3-1,1-3 0,1 2 0,0-1 0,1 2 0,-1-1 0,1-3 0,0 3 1,2-2-1,-2 0 0,1 0 1,0 1-2,-1-1 1,0 0 0,0-3 0,0 0 0,-1-6 1,2 1-1,-2-9 1,0 0 0,-1-10 0,0 11 0,0-11 0,0 0 0,0 0-2,0 0-7,0 0-25,-2-10 1,-2-7-1,7-3 0</inkml:trace>
  <inkml:trace contextRef="#ctx0" brushRef="#br0" timeOffset="7360">701 1073 10,'0'0'8,"0"0"0,0 0-1,0 0 0,0 0 0,0 0-1,-12 0 1,12 0-1,0 0 1,0 0-1,0 0 0,0 0-2,0 0-2,0 0-1,0 0-1,-8 11 0,8-11 0,0 0 0,0 0 0,0 0 0,0 0-1,0 0-2,0 0 0,0 0-2,0 0-1,0 0-1,-3 11 0,3-11 0,0 0 0,0 0 1,0 0 2,0 0 0,0 0 2,0 0 1,0 0 0,0 0 3,0 0 0,0 0 2,0 0 0,0 0 0,0 0 1,0 0-1,4 10 0,-4-10-1,0 0-1,0 0-1,-3 12 0,3-12-1,0 0 2,-5 11-1,5-11 1,0 0 0,0 0 0,0 0 1,0 0 0,-10 10 0,10-10 1,0 0-2,0 0 1,0 0-1,0 0-1,0 0 1,0 0-1,0 0 2,0 0-1,0 0 2,0 0-1,0 0 1,0 0 1,0 0-1,0 0 1,0 0 0,0 0-1,0 0 0,10-8-1,-10 8 0,10-5 0,-10 5 0,14-6-1,-14 6 0,13-2 0,-13 2-1,14-3 1,-14 3-1,13-3 0,-13 3-1,12-4 1,-12 4-1,10-3 0,-10 3 1,10-2-1,-10 2 0,0 0 0,15-5 1,-15 5-1,13-3 0,-13 3 1,16-3-1,-16 3 0,21-6 0,-10 4 0,1 0 0,-12 2 1,21-8-1,-11 6 0,2-1 0,-12 3 0,18-5 0,-18 5 0,18-4 0,-8 4 0,-10 0 0,17-1 0,-17 1 0,18 1 0,-18-1 0,16 0 0,-16 0 0,16 0 2,-16 0-2,15-1 0,-15 1 0,15-4 0,-15 4 0,13-2 1,-13 2-1,0 0 0,11-4 0,-11 4 1,0 0-1,0 0 0,0 0 1,0 0-1,0 0 0,11-6 0,-11 6 0,0 0 0,0 0-1,0 0 1,0 0-1,0 0 1,0 0 0,0 0 0,0 0 1,0 0-1,1 10 1,-1-10-1,-7 11 1,7-11 0,-11 13-1,11-13 1,-12 10-1,12-10 1,-12 11-1,12-11 0,-10 10 1,10-10-1,-12 10 0,12-10 1,-11 11-2,11-11 1,-11 15 0,11-15 0,-11 14-1,11-14 1,-7 13 0,7-13 0,-8 12 0,8-12 0,-8 10-1,8-10 1,0 0 0,-10 10 0,10-10 0,0 0 0,0 0 0,0 0 0,0 0 0,0 0 0,0 0 0,0 0 0,0 0 0,0 0 0,0 0-1,-4 12 1,4-12 0,0 0 0,0 10 0,0-10 0,0 0 0,0 0 0,0 11 0,0-11 0,0 0 0,0 0 0,0 0 1,0 0-1,0 0 0,0 0 1,-4 10-1,4-10 0,0 0 0,0 0 0,-9 10 0,9-10 0,0 0 0,-7 13 0,7-13 0,-4 11 0,4-11 0,-3 10 0,3-10 0,0 0 0,0 0 0,0 0 0,-9 10 0,9-10 1,0 0-1,0 0 0,0 0 1,0 0-1,0 0 1,0 0-1,0 0 0,0 0 1,0 0-1,0 0 0,0 0 0,0 0 0,0 0 0,0 0 0,0 0 0,0 0 1,0 0-1,0 0 0,0 0 1,0 0-1,0 0 0,0 0 0,0 0 0,0 0 0,0 0-1,0 0 1,0 0 0,0 0-1,0 0 1,0 0 0,0 0 0,0 0 0,0 0-1,0 0 1,0 0 0,0 0 0,0 0 0,0 0 0,0 0 1,0 0-1,-7 10 0,7-10 0,0 0 0,0 0 0,0 0 0,0 0-2,0 0-2,0 0-6,0 0-11,0 0-13,0 0-1,3-14 1,-3 14 1</inkml:trace>
</inkml:ink>
</file>

<file path=xl/ink/ink32.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19:15.125"/>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197 58 30,'0'0'20,"0"0"-1,0 0-2,0 0-4,-14-1-2,14 1-1,0 0-2,0 0-1,-15 1-2,15-1 0,0 0-1,-11 8 0,11-8-1,-12 5 0,12-5 0,-14 10 0,2-7 2,12-3-2,-21 15-1,11-4 0,-3-1 0,1 2-1,-2 0 0,3 0-1,1 0 0,1-1 1,2-1-1,1 0 0,6-10 0,-5 17 0,5-17 0,0 16-1,0-16 1,5 16-1,-5-16 0,11 12 1,-11-12-2,16 10 1,-6-7-1,-1-4 1,1 0 0,0-5 0,0 1 0,0-3-1,0-1 2,-1-1 0,2-2 0,-1 0-1,0-3 2,2 0-1,-2 0 0,-1-5 0,-1 4 0,0-2 0,-3 3 2,0 1-2,-2 3 0,-3 11 0,3-15 0,-3 15 0,0 0 1,0 0-1,0 0 0,0 0 0,0 0 0,0 0 0,0 0 0,-11 8 1,11-8-1,-8 12 1,8-12 0,-7 18 0,5-6 0,-1 2 0,2 1-1,0 4 1,1-2 0,0 1-1,0-1 0,2 0 1,-1-1-1,3-3 0,-2-2 0,-2-11 0,8 16 1,-8-16-1,12 7-1,-12-7-1,14 1-4,-14-1-12,7-12-15,-7 12-3,12-12 1,-12 12 0</inkml:trace>
  <inkml:trace contextRef="#ctx0" brushRef="#br0" timeOffset="953">487 45 32,'0'0'21,"-10"-2"-1,10 2 0,0 0-5,0 0-4,0 0-1,0 0 0,0 0-2,0 0-1,-10 10-2,11 0-1,-1-10 0,-3 22 0,-1-10-2,4 7-1,-1-1 0,-1 4 0,2-1 0,-3 1 0,0-1-1,0 0 0,-1-5 1,2-1-1,-3-2 0,5-13 0,-5 16 0,5-16 0,0 0 0,0 0 0,0 0 0,6-10 0,-1 0 0,0-4 0,2-5 0,1-1 0,-1-1 0,3-3 0,-1 3 0,-2 2 0,0 4-1,0-1 1,0 7 0,-7 9-1,12-11 0,-12 11-2,10 0-3,-10 0-5,11 0-15,-11 0-8,10 6-1,-10-6 1</inkml:trace>
  <inkml:trace contextRef="#ctx0" brushRef="#br0" timeOffset="1515">739 112 23,'0'0'28,"14"-9"-1,-14 9-5,13-13-9,-3 9-3,0-6-3,1 3-1,-3-4-1,2 5 0,0-8-2,-10 14 1,15-18-2,-15 18 0,4-15 0,-4 15-1,0 0 0,-11-7 0,0 8-1,11-1 0,-20 8 0,10-2 0,-3 4 0,1 0 0,1 4 0,1-2 0,0 4-1,3 0 1,1 1 0,2-1 0,1 2 0,3-1 0,1-3 0,1-1 0,2-1 0,-4-12 0,13 18 0,-13-18 1,17 8-1,-8-7 0,-9-1 1,20-6-2,-6 5-3,-14 1-9,23-18-18,-7 14-3,-6-5 1,7 5 0</inkml:trace>
  <inkml:trace contextRef="#ctx0" brushRef="#br0" timeOffset="2062">1181 7 32,'-13'2'32,"13"-2"-1,-11 3-7,-1-6-7,12 3-6,-17 6-3,17-6-2,-19 18-3,11-7 0,-4 1 0,4 5-1,-3-2-1,2 0-1,1 2 1,3-1-1,1 0 0,0-4 0,3 0 0,2-2 0,-1-10 0,7 11 0,-7-11 0,12 1 0,-12-1 0,19-8 1,-8 0-1,1-2 1,0-3-1,1-1 0,-2 0 1,0 1-1,-3-2 1,-1 5 0,-4 1-1,-3 9 1,7-15-2,-7 15 1,0 0 0,0 0 0,-7 16-1,5-4 0,1 2 0,-2 2 1,0 1-1,3 2 2,-1-3-2,2 1 2,1-3-1,1 1 0,-2-4 0,-1-11 0,6 16-1,-6-16-3,10 9-15,-10-9-15,0 0-1,11-5 1,-11 5 0</inkml:trace>
  <inkml:trace contextRef="#ctx0" brushRef="#br0" timeOffset="3546">13 652 25,'0'0'24,"0"0"-1,0 0-1,0 0-4,0 0-5,0 0-1,0 0-3,0 0-2,0 0-1,0 0 0,0 0 0,9 8-2,-9-8-1,0 0 0,15 1-1,-5 1 0,-10-2-1,21-4-1,-11 2 1,3-1 0,4-3-2,-6-1 0,5 5-4,-7-9-9,5 6-21,-2 4-1,-12 1-1,14-3 1</inkml:trace>
  <inkml:trace contextRef="#ctx0" brushRef="#br0" timeOffset="4218">18 799 35,'0'0'27,"-3"10"-3,3-10-3,0 0-7,0 0-3,0 0-2,19 10-2,-19-10-1,13 3-2,-13-3-1,18-3-1,-8 1 0,3-1-1,2 0-1,-2-1-1,5 4-5,-9-10-10,2 4-17,5 4-1,-6-4 1,4 6-1</inkml:trace>
</inkml:ink>
</file>

<file path=xl/ink/ink33.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19:23.687"/>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34 189 24,'0'0'25,"0"0"-1,0 0-1,0 0-4,-12 9-7,12-9-2,-5 12-3,5-2-1,0-10-1,-7 15-2,7-15 0,-4 20-1,4-20-1,-6 17 0,6-17-1,-2 13-1,2-13-2,0 0-3,2 11-4,-2-11-10,0 0-12,6-10-2,-5 0 1</inkml:trace>
  <inkml:trace contextRef="#ctx0" brushRef="#br0" timeOffset="453">15 0 12,'0'0'22,"0"0"-3,0 0-3,0 0-4,0 0-2,0 0-5,0 0-1,0 0-1,0 0-1,0 0-2,11 13-2,-11-13-6,0 0-9,7 9-7,-7-9-1,0 0-2</inkml:trace>
  <inkml:trace contextRef="#ctx0" brushRef="#br0" timeOffset="797">112 142 23,'0'0'20,"0"0"-1,0 0-3,0 0-1,0 0-3,11 12-1,-11-12-3,2 10 0,-2-10-3,6 14 0,-6-14-3,0 18 0,-2-8 0,2 2-1,-1-2-1,-2 2 1,3-12-1,-3 18 0,3-18 0,-6 11-1,6-11 1,0 0-1,0 0 0,0 0 0,0 0-1,0 0 0,0 0 0,0 0 0,0-14 0,0 14 0,7-17 1,-5 7 0,-2 10 0,7-18 1,-7 18-1,10-18 1,-10 18 0,12-14-1,-12 14 1,11-9 0,-11 9-1,0 0 1,11-8 0,-11 8 0,0 0 0,0 0 0,7 12 0,-7-12 0,2 15 1,-2-5-1,0-10 1,0 20-1,0-10 1,-1 0 0,0 1 0,1-1 0,0-10-1,1 18 1,-1-18 0,5 15-1,-5-15-1,0 0-4,9 15-12,-9-15-13,0 0 1,13 10-1</inkml:trace>
</inkml:ink>
</file>

<file path=xl/ink/ink34.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19:25.468"/>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69 58 15,'0'0'24,"0"0"-1,0 0-2,0 0-2,0 0-3,0 0-3,0 0-2,0 0-2,0 0-1,0 0-2,0 0 0,0 0-3,-1 10 0,1-10 0,-3 10-1,3-10-1,-5 21 0,2-6 1,1 4-2,-4-1 1,2 3 0,-2 5-1,2-1 0,-1 1 0,-1-4 0,0 1 0,0-6-1,3 3-1,-4-9-1,7 4-3,0-15-4,-2 14-5,2-14-13,0 0-7,0 0-1,3-16 2</inkml:trace>
  <inkml:trace contextRef="#ctx0" brushRef="#br0" timeOffset="438">178 255 8,'0'0'22,"0"0"-2,11-7-4,-11 7-6,10-9-1,-10 9-3,11-11-1,-11 11 1,9-14-1,-9 14 0,3-16-1,-3 16-1,0-14-1,0 14 0,-10-6-1,10 6 0,-16 2-1,16-2 1,-21 13-1,11 0 0,-1-2 0,1 2-1,0 2 1,4-3 0,-1 1-1,4-2 1,2 1 0,2-3-1,3 1 0,-4-10 0,14 15 0,-1-8-1,0-4-2,1 3-3,-2-5-7,-2-6-14,8 11 0,-18-6 2</inkml:trace>
  <inkml:trace contextRef="#ctx0" brushRef="#br0" timeOffset="1407">636 17 26,'0'0'27,"-3"-12"-4,3 12-1,0 0-7,-20-7-3,20 7-3,-17 5-3,7 1-1,-6 0-2,5 5 0,-4-1-2,2 4 0,-1-1 0,2 1 0,0-1 0,3 3-1,2 0 1,1 1-1,1 0 0,1-1 1,3 4-2,-1 0 1,1 0 0,1-3-2,3 2 0,-4-8-4,10 4-3,-9-15-7,0 0-12,8 15-5,-8-15 2</inkml:trace>
  <inkml:trace contextRef="#ctx0" brushRef="#br0" timeOffset="1828">412 165 29,'0'0'28,"22"12"-2,-22-12-4,16 5-10,-2 1-5,-1-7-2,0 4-2,0-5-1,1 2-2,1-1-3,-4-5-12,-1-3-14,7 10-2,-10-12 1</inkml:trace>
  <inkml:trace contextRef="#ctx0" brushRef="#br0" timeOffset="3032">848 43 34,'0'0'28,"0"0"-3,0 0-7,0 11-6,3 2-3,-3-13-3,0 22-1,-3-9-2,3 2-1,-6 2 0,3 2-1,-2 0-1,2-2-1,0 4-3,0-7-4,3 5-7,-4-5-9,4-14-7,-3 21 0,3-21 0</inkml:trace>
  <inkml:trace contextRef="#ctx0" brushRef="#br0" timeOffset="3375">777 102 8,'0'0'27,"14"-2"-2,-14 2-3,20-4-6,-6 6-5,-3-5-3,4 3-3,-5 0-2,4 0-3,0 3-9,-1 4-18,-13-7-2,23 2-1,-23-2 1</inkml:trace>
</inkml:ink>
</file>

<file path=xl/ink/ink35.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19:29.453"/>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193 0 32,'0'0'28,"0"0"-3,0 0-5,-2 14-8,2-14-3,-6 24-3,0-10-1,3 5-2,-5 1 0,1 4-2,-2 2 0,1 2 0,-3-1-1,2 0 0,0-1-2,-2-3-4,5 1-7,0-6-14,-7-12-5,13-6 1,0 0 0</inkml:trace>
  <inkml:trace contextRef="#ctx0" brushRef="#br0" timeOffset="312">0 68 16,'0'0'24,"13"5"-3,-3-6-1,3 2-2,2-4-3,5 3-5,-7-4-4,7 2-4,-2 0-9,-3 2-14,-5-5-10,10 12 1,-20-7 0</inkml:trace>
  <inkml:trace contextRef="#ctx0" brushRef="#br0" timeOffset="593">305 179 16,'-1'14'28,"-12"-9"0,7 6-6,-2 5-9,-4-4-5,3 3-3,-2 0-2,3-1-1,-1-1-1,6 0-1,1-5 1,2-8-1,1 14 0,-1-14 0,11 4 0,-11-4 1,15-3-1,-15 3 0,19-10 1,-9 0-1,0 1 0,0-3 1,0 2-1,0-2 0,-4 0 1,0 3-1,-6 9 1,8-16-1,-8 16 1,0 0 0,0 0 0,0 0 0,0 0 0,-4 17 1,4-17-1,-5 17 1,0-8-1,3 2 1,-3-1-1,3 1-1,2-11 0,-1 17 0,1-17 0,5 12-2,-5-12-4,6 10-10,-6-10-14,13 3-3,-13-3 3</inkml:trace>
  <inkml:trace contextRef="#ctx0" brushRef="#br0" timeOffset="1125">503 309 5,'11'2'25,"-11"-2"1,0 0-5,-1 11-6,1-11-6,1 13-2,-1-13-3,1 16 0,-1-16-1,-1 14-1,1-14-1,0 9-1,0-9-3,0 0-6,0 0-16,0 0-4,-6-13 1</inkml:trace>
  <inkml:trace contextRef="#ctx0" brushRef="#br0" timeOffset="1781">751 2 31,'0'0'26,"11"3"-1,-11-3-3,0 0-5,7 19-3,-7-19-3,-6 20-2,-2-10-2,8 9-2,-6-3 0,6 6-2,-4 1-1,4 2-1,-3 3-1,3-1 1,-3 2-1,2-2 0,-5 1-1,2-4 0,2-2-1,-5-4 0,6 0-5,1-18-3,-6 16-14,6-16-11,0 0 0,0 0 0</inkml:trace>
</inkml:ink>
</file>

<file path=xl/ink/ink36.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19:35.109"/>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16 356 37,'0'0'32,"0"0"-2,0 0-5,0 0-7,0 0-4,0 0-4,0 0-1,0 0-3,0 0-2,0 0-1,0 0 0,0 0-2,0 0 0,0 0 0,0 0-1,0 0 1,0 0-1,0 0 0,0 0 0,0 0-1,-9 14 0,9-14 0,-3 14 0,2-3-1,1-11-1,-3 15-1,3-15-2,1 12-6,-1-12-17,0 0-6,0-14-2,4-2 2</inkml:trace>
  <inkml:trace contextRef="#ctx0" brushRef="#br0" timeOffset="516">254 85 36,'0'0'30,"0"0"-2,-4 11-5,4-11-7,0 0-6,-19 9-3,18 1-2,-9-6 0,4 9-1,-4-6-1,4 7 1,-2-3-3,4 3 1,-1-2-1,2 2-1,1 2 1,2-2-1,0 0 0,3-1 0,1 0-1,2-2 1,2 0 0,-8-11-1,19 11 1,-8-11-1,4-2 1,0-6-1,1 1 1,-1-3 0,0-6 0,-1 2 0,-2-1 0,-1 0 0,-5-1 0,-2 0 1,-1 2-1,-3-1 1,-3 0-1,-4 3 0,0 0 0,-6 3 0,3 5 0,-4 1-2,2 9-3,-5-6-5,11 12-13,-4-3-11,-1-1-1,11-8 1</inkml:trace>
  <inkml:trace contextRef="#ctx0" brushRef="#br0" timeOffset="1172">576 5 36,'-11'1'31,"11"-1"0,0 0-7,0 0-8,0 0-5,0 0-4,0 0-1,0 0-2,0 0 0,0 0-2,14 0-1,-14 0 0,15-1-1,-4 1 1,3 1-1,0-2 0,2 1 0,1 0 1,0-1-1,-2 1-1,0-3 1,-1 3 0,-1 0 0,-2 1 0,-1 1 0,-10-2 0,14 3 0,-14-3 0,0 0 1,0 0-1,8 15 1,-8-15-1,-7 16 0,1-6 1,-2 2-1,-3 2 1,1 1-1,-3 2 0,0-1 0,-1 2 0,1 1 0,0-5 0,0 0 0,0-2 0,2-2 0,11-10 0,-15 15 0,15-15-1,0 0-1,-8 14 0,8-14-4,0 0-2,0 0-5,0 0-12,0 0-10,0 0 1,14 1 0</inkml:trace>
  <inkml:trace contextRef="#ctx0" brushRef="#br0" timeOffset="2375">1036 18 22,'-10'-3'22,"10"3"0,0 0-3,0 0-3,0 0-4,0 0 0,-1 9-2,1-9-1,0 0-1,0 0-2,0 0-1,0 0-2,0 0-1,0 0 1,0 0-3,0 0 1,0 0-1,0 0 0,0 0 1,10 4-1,-10-4 0,17 0 1,-7-1-1,2 0 0,0-2 1,2 1-1,-1 0 0,2-2 0,-2 0 0,0 1 0,-2 2 0,1-2 0,-12 3-1,19-4 1,-19 4 0,12-1 0,-12 1 0,0 0 0,0 0-1,0 0 1,8 11 0,-8-11 0,-3 10 0,3-10 0,-7 14 0,7-14 0,-10 18 0,2-6 0,0 1 0,-3 2 0,-2-1 0,0 3 0,-1 1 0,-2 2 0,1-3 1,0 2-2,0 2 1,2 0 0,1-6 1,1 0-2,2-3 1,2-2 0,7-10 0,-10 13-1,10-13 1,0 0-1,0 0-2,0 0-1,0 0-2,10 4-7,-10-4-15,-3-10-7,3 10 1,5-15 1</inkml:trace>
</inkml:ink>
</file>

<file path=xl/ink/ink37.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19:42.500"/>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19 0 2,'0'0'10,"0"0"-1,0 0 0,0 0-1,0 0-1,0 0 1,0 0-1,0 0 0,0 0 0,0 0 0,0 0 2,0 0-2,0 0 0,0 0 0,0 0 0,0 0 0,0 0-1,0 0-1,0 0 0,0 0-1,0 0 0,0 0-1,0 0 0,0 0 0,0 0-1,0 0 0,0 0 0,0 0-1,4 11 0,-4-11 1,0 16 0,0-5-1,-1 3 0,0 1 0,1 1 0,-2 2-1,2 1 1,-3-1-1,2 2 0,-1-4 0,0 2 0,1-2 0,-1-2 1,0-1-1,1-1 0,0 0-1,1-12 1,-3 19 0,3-19-1,-1 12 1,1-12-1,0 0 0,0 0 0,0 0-3,0 0 1,0 0-1,0 0-4,0 0-9,10-5-17,-7-11 0,5 6 0,-4-7 2</inkml:trace>
</inkml:ink>
</file>

<file path=xl/ink/ink38.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19:43.437"/>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103 52 32,'0'0'21,"0"0"-1,0 0-3,0 0-5,0 0-3,0 0-1,0 0-1,-11 8 0,11-8-1,-12 5 0,12-5-1,-10 4 0,10-4-2,-13 9 0,13-9-1,-13 10 0,13-10-1,-15 12-1,15-12 1,-11 13-1,11-13 1,-10 13-1,10-13 0,-6 11 0,6-11 2,0 0-2,-4 13 0,4-13 0,0 0 1,3 13-1,-3-13 0,3 10 0,-3-10 0,3 11 0,-3-11 0,10 11-1,-10-11 1,10 11-2,-10-11 2,18 10-2,-18-10 1,20 6-2,-20-6 0,19 5-1,-19-5 0,26-2 1,-26 2-1,23-9 1,-23 9 1,21-13 0,-21 13 2,18-21 0,-9 11 0,-2-2 1,-1 0 0,-2-2 0,0 3 0,-4-4 0,0 1 0,-2-3 0,0 1 0,-2 2 0,-2-1-1,1 4 0,-3 1 1,8 10-1,-16-10 0,16 10-2,-22 1-2,22-1-3,-22 11-6,22-11-8,-15 22-10,2-16-1,10 6 2</inkml:trace>
  <inkml:trace contextRef="#ctx0" brushRef="#br0" timeOffset="984">92 211 32,'0'0'23,"0"0"-3,0 0-4,0 0-5,0 0-3,-14 6-4,14-6 0,0 0-1,-10 13 0,10-13-1,-10 11 1,10-11 0,-12 14 0,12-14 0,-8 18-1,8-18-1,-11 21 0,11-21 0,-6 19 0,6-19-1,-6 19 0,6-19 0,-1 14 0,1-14 0,3 13 0,-3-13 0,7 15 0,-7-15 0,14 13-1,-14-13 1,17 8 0,-7-7 0,-1-1 0,7-3-1,-3 0 1,6-7 0,-3 1 0,2-4 0,-2 2 0,1-3 0,-1 2 0,-4-1 1,-1 2-1,-7-1 1,-1 2 0,-3 10-1,-1-14 1,1 14-1,-17-15 0,5 10-1,-4-2-3,3 7-3,-8-5-3,5 7-4,-5-7-4,5 2-10,6 6-3,-6-9 1</inkml:trace>
</inkml:ink>
</file>

<file path=xl/ink/ink39.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0:31.953"/>
    </inkml:context>
    <inkml:brush xml:id="br0">
      <inkml:brushProperty name="width" value="0.03528" units="cm"/>
      <inkml:brushProperty name="height" value="0.03528" units="cm"/>
      <inkml:brushProperty name="color" value="#0000FF"/>
      <inkml:brushProperty name="fitToCurve" value="1"/>
      <inkml:brushProperty name="ignorePressure" value="1"/>
    </inkml:brush>
  </inkml:definitions>
  <inkml:trace contextRef="#ctx0" brushRef="#br0">218 941 5,'10'1'10,"-10"-1"0,0 0-2,0 0 0,0 0-1,0 0 0,11 6-1,-11-6 0,0 0 0,15 4 0,-15-4 0,17 0-2,-17 0 0,20-4-1,-7 3 0,0-2 0,0 2-1,5-2 0,-3 2-1,4 0 1,-1 1-2,-2-1 1,1-1 0,3 2 0,-2 0 0,0 2 0,2-4 0,0 4 0,0-4 1,-1 2-1,5-1 0,-4 1 0,4-2 0,-1 1 0,0-2 0,0-3 0,2 4 0,0-5-1,0 2 1,-1-2 0,2 4 0,-2-2 0,-1 1-1,0 2 1,4-1-1,-4 3 0,0 1 0,-3-2 0,1 3 0,1-2 0,4 2 0,-5-2 1,2 0-1,1 0 0,-2 0 0,4 0 0,-3 0 0,4-1 0,-1 1 0,1 0 0,-1-1 0,4 2 0,0-2 0,-1 1 0,1 1 0,-2-2 0,-1 0 0,1 1 0,-2 0 0,0 0 0,3-1 0,0 0 0,2-1 0,0 0 0,3 2 0,0-1 0,1 0 0,1 1 0,-6 0 0,2-2 0,-2 2 0,0 0 0,-3 1 0,1 0 0,-3 0 0,3-1 0,-3 1 0,2 1 0,-2 0 0,-1-1 0,2-1 0,0 1 1,0-2-1,0 0 0,2 1 0,0-2 0,-1 0 0,0 1 0,1 1 0,-1-1 0,0 2 0,0-3-1,0 3 1,-3 0 0,3-1 0,0 1 0,-4 0 0,6 0 0,-2-1 0,0 2 0,3-4 0,3 4 0,-3-2 0,2 0 0,-2-2 0,2 2 0,-4-2 0,2 2 0,-1-1 1,-2 1-1,3-2 0,-3 1 0,5-1 0,-2-2 0,1 4 0,-4-1-1,2-1 1,-3 0 0,1 2 0,-4-1 0,-5 1 0,2 0 0,-2-1 0,-3 2 0,-2-2-1,2 2 2,-2-1-2,-3 0 2,1-1-1,-1 1 0,0 0 0,0-3 0,2 2-1,-2 0 1,0-2-1,0 1 1,3-2-2,-2 2 2,1-1-1,3 1 0,-3 1 1,1-1 0,0 1 0,2 0-1,-3 3 1,3-2 0,-2 0 0,0-1 0,1 0 0,-1 1-1,0 0 1,1 0 0,0-3 0,-1 3 0,3-2 0,-5 2-1,1-1 1,-1 0 0,-1 1 0,0 1 0,-10-1 0,14 4 0,-14-4 0,10 4 0,-10-4 0,10 5 0,-10-5 0,13 1 0,-13-1 0,14 1 0,-3-1 0,-11 0 0,22-2 0,-11 1 0,2 1 0,-1 0 0,0-1 1,0 1-1,-1 0 0,1 0 0,-2 0 0,0 0 0,0-3 0,-10 3 0,15-1-1,-15 1 1,16-3 0,-16 3 0,10-2 0,-10 2 0,0 0 0,11-8 0,-11 8 0,0 0-1,0 0 1,11-5 0,-11 5 0,0 0-1,12 0 1,-12 0 0,0 0 0,11-1 0,-11 1 0,0 0 0,11 0 0,-11 0 0,0 0 0,12-2-1,-12 2 1,12-2 0,-12 2 0,17-2 0,-5-1 0,-2 2-1,2-3 1,-1 2 0,1-2 0,-2 3-1,2-3 1,0 2 0,-1 1-1,0-1 1,-1 1 0,1-2-1,-1 3 1,1-1-1,-1 1 1,-10 0 0,17-1 0,-17 1-1,15 0 1,-15 0 0,11 0 0,-11 0 0,0 0 1,0 0-1,0 0 0,0 0 0,0 0-1,0 0 1,0 0 0,0 0-1,0 0 1,0 0-1,0 0 1,0 0-1,0 0 1,0 0 0,-11 0 0,11 0 0,0 0-1,0 0 1,0 0 0,0 0 0,-10 6 0,10-6 0,0 0-1,0 0 1,0 0-1,0 0 1,0 0 0,0 0-1,0 0 1,0 0 0,0 0 0,0 0 0,0 0 0,0 0 0,0 0 0,0 0 0,0 0 0,0 0 0,0 0 0,0 0 0,0 0 1,0 0-1,0 0 0,0 0-1,0 0 1,0 0 0,0 0 0,0 0 0,-11 10 0,11-10 1,0 0-1,-9 14 1,9-14 0,-11 12 0,11-12 1,-12 13-2,12-13 2,-14 15-2,14-15 2,-14 11-2,14-11 1,-13 11 0,13-11 0,-15 12 0,15-12-1,-18 12 1,7-4 0,0-2 0,-2 1 0,0 1-1,0-3 0,-1 2 0,1-1 1,2 0-1,1-4 0,0 3 0,10-5 0,-14 8 0,14-8 0,-13 8 1,13-8-2,-14 8 1,14-8 0,-13 11 0,13-11 0,-15 14 0,15-14 0,-13 10-1,13-10 1,0 0 0,-11 10 0,11-10 0,0 0 0,0 0 1,0 0 1,0 0-1,0 0 0,0 0 0,9-6 0,-9 6-1,15-14 1,-4 6-1,0 1 0,1-2 0,1-1 0,-1 1 0,-1 0 1,0 2-1,-1 1 0,-10 6 0,18-11 1,-18 11-1,19-13 0,-9 7 1,-10 6-1,18-13 0,-8 5 0,-10 8 0,18-15-1,-18 15 2,16-17-2,-6 8 0,-1-1 0,-1-1 1,-8 11-1,15-17 0,-15 17 1,13-15 0,-13 15 0,10-11 0,-10 11 0,0 0-1,12-13 1,-12 13 0,0 0 0,13-14 0,-13 14 0,0 0 0,14-14 1,-14 14-1,10-8 0,-10 8 0,0 0 0,10-8 0,-10 8 0,0 0 0,0 0 0,0 0-1,0 0 1,0 0 0,0 0-1,0 0 1,0 0 0,0 0-1,0 0 1,0 0 0,0 0 0,0 0 0,-13 3 0,13-3 1,-14 2-1,14-2 0,-15 0 1,15 0-1,-18-4 0,8 3 1,0 0-1,-2 0 1,1-1-1,-3 1 0,-3-2 1,1 1-1,-2 1 0,1 0 1,-2-1-1,0-1 0,-1 2 1,3-4-1,0 3 0,1-1 1,1 0-1,3 1 0,0-1 1,1 1-1,1-2 1,10 4 0,-16-5 0,16 5-1,-18-3 1,7 3-1,0 0 0,-1 1 0,-4 1 0,1 0 0,-4 1 0,4 1 0,-1-4 0,3 2 1,1 1-1,12-3 0,-13 2 0,13-2 0,0 0-2,0 0-5,0 0-18,10 0-6,-10 0 2,12-7-2</inkml:trace>
  <inkml:trace contextRef="#ctx0" brushRef="#br0" timeOffset="4359">463 807 27,'0'0'18,"0"0"-1,0 0-3,0 0 0,0 0-5,0 0-3,0 0-2,0 0-1,0 0-1,-10 1-1,10-1 1,-10 3 0,10-3 0,-10 3 1,10-3 0,0 0 0,-13 4-1,13-4 1,-10 1-1,10-1-1,-15 3 1,15-3-1,-18 2-1,18-2 1,-23 8-1,9-6 1,-2 4-1,3-1 1,-2 2-1,0-2 1,-5 2-1,2 2 1,3-4 0,0 1-1,2 1 1,0 1 0,1-2-1,12-6 1,-13 8 0,13-8-1,-10 7 0,10-7 0,0 0 0,0 0 0,0 0 1,0 0-1,0 0 1,0 0 0,0 0 0,0 0 0,0 0 1,0 0-1,0 0 0,0 0 0,0 0 0,0 0-1,0 0 1,0 0-1,0 0 0,0 0 0,0 0 0,0 0 0,0 0 0,0 0 0,0 0 0,0 0 0,0 0 0,0 0 0,0 0 0,7 12 1,-7-12-1,7 10 0,-7-10 0,9 13 1,-9-13-1,13 15 0,-13-15 0,14 17 0,-14-17 0,15 17 0,-5-7 0,-10-10 0,16 18 0,-6-9 0,-2 2 0,3-2 0,2 0-1,-13-9 2,18 15-2,-8-9 1,-10-6 1,12 10-1,-12-10 0,0 0 0,12 4 1,-12-4-1,0 0 1,0 0 0,0 0-1,0 0 0,0 0-1,0 0-4,0 0-5,0 0-16,0 0-6,0 0-1,9-10 0</inkml:trace>
  <inkml:trace contextRef="#ctx0" brushRef="#br0" timeOffset="9390">413 245 36,'0'0'21,"0"0"-1,7-11-1,-7 11-4,4-12-4,-4 12-4,3-11 0,-3 11-2,0 0 1,0 0-2,6-10 1,-6 10 0,0 0 0,0 0 0,0 0-2,0 0 0,0 0-1,-3 11-2,3-11 1,3 13-2,-3-2 1,3 4 0,-3 4 0,3 4-1,-3 2 2,-2 2-1,-1 1 0,-1 1 1,-2 2-1,-2-2 0,2-1 0,-4-4 1,0 1-1,2-5 0,3-4 0,-2-2 0,7-14-1,-8 11-2,8-11-3,0 0-8,5-14-18,0 3-1,0-7-2,3 1 2</inkml:trace>
  <inkml:trace contextRef="#ctx0" brushRef="#br0" timeOffset="9922">424 208 35,'0'0'28,"0"0"-2,0 0-6,0 0-2,-1-10-5,1 10-5,0 0-2,10 0-2,-10 0-1,13-3-1,-2 2 0,5 0-1,-2-2 1,4 2 0,-2-2-1,1 0-1,0 2-4,-4-6-4,7 5-15,-2 2-8,-18 0-2,14-1 0</inkml:trace>
  <inkml:trace contextRef="#ctx0" brushRef="#br0" timeOffset="10343">413 370 43,'0'0'29,"0"0"-2,0 0-6,0 0-3,0 0-5,0 0-5,11-9-3,-11 9-1,12-4 0,-12 4-3,17-5 0,-7 5 0,3-1-1,-2 0 1,2 0-1,0 1-1,-3-1-3,6 5-6,-16-4-9,13-2-13,-13 2-2,13 0 1,-13 0 0</inkml:trace>
  <inkml:trace contextRef="#ctx0" brushRef="#br0" timeOffset="10781">622 395 37,'0'0'29,"0"0"-1,0 0-5,0 0-2,0 0-7,0 0-5,0 0-3,0 0-2,0 0-2,-12 9-1,12-9-1,-7 16 0,-1-5 0,1-1 0,2 4 0,0-1-1,-1-1 1,2 0 0,1 2 0,0-3 0,3 0 0,0 0 1,1-1-1,-1-10 0,10 13 0,-10-13 0,15 2 1,-15-2-1,19-8 0,-9 1 0,0-3 0,-10 10 0,15-19 0,-8 7 1,-4 1-1,0-1 0,1 1 1,-4 0-1,0-1 0,-2-1 1,0 1-1,2 2 0,0 10 0,-3-19 0,3 19 0,0-10-1,0 10 1,0 0 0,0 0 0,11-10 0,-11 10 0,0 0 0,12 0 0,-12 0 1,10 5-1,-10-5 1,4 17 0,-4-4-1,3 2 1,-10 5-1,5 0 1,-2 2-1,0 0 0,1-2 0,0-1 1,-1-2-1,1-3 0,3-14 0,3 15 0,-3-15 1,10 3-1,0-5-2,-10 2-2,21-11-6,-12-2-13,-1-1-10,4 0-2,-6-1 1,4 6 0</inkml:trace>
  <inkml:trace contextRef="#ctx0" brushRef="#br0" timeOffset="11593">891 468 46,'0'0'30,"0"0"0,9 10-7,-9-10-5,0 0-8,0 0-3,4 18-1,-3-8-3,1 2-1,1-1-1,-3 1 0,1 4-2,-1-6-3,7 7-6,-7-17-11,0 0-12,-7 10-1,7-10 1,0 0-1</inkml:trace>
  <inkml:trace contextRef="#ctx0" brushRef="#br0" timeOffset="11859">915 315 16,'0'0'16,"0"0"-5,0 0-3,14 2-9,-1 3-14,-13-5-3</inkml:trace>
  <inkml:trace contextRef="#ctx0" brushRef="#br0" timeOffset="12140">1219 157 23,'0'0'27,"0"0"2,8-10-6,-8 10-2,0 0-6,15 4-6,-15-4 0,0 0-2,7 14 0,-3 3-4,-6-1 1,2 8-2,-5 5 0,-1 2-1,-3 6 0,3-1-2,-3 1 2,0-1-1,1 1 0,2-5 0,2-5-1,1-3 0,6-4-4,-4-9-7,10-1-16,1-7-5,-10-3-2,21-17 1</inkml:trace>
  <inkml:trace contextRef="#ctx0" brushRef="#br0" timeOffset="13062">1763 241 35,'0'0'25,"0"0"0,3 10-4,-3-10-3,-6 9-7,6-9-2,-4 13-3,4-13-1,-7 22-1,3-9-1,4 6-1,-4 0-1,4 2 0,-3 2-1,1 2 1,-4 1-1,2-2 0,-2 1-1,0-3 0,1 0-4,-5-8-3,10 4-7,0-18-10,-12 7-7,12-7 0,-2-14 0</inkml:trace>
  <inkml:trace contextRef="#ctx0" brushRef="#br0" timeOffset="13422">1647 273 38,'11'4'29,"-11"-4"-4,12-2-4,2 4-5,-4-6-7,9 4-3,-3-1-2,5-2-4,-1 4-5,0-5-8,1 2-17,1 6 0,-8-8-1,5 8 1</inkml:trace>
  <inkml:trace contextRef="#ctx0" brushRef="#br0" timeOffset="13765">2008 430 42,'0'0'30,"-2"10"1,2-10-10,1 14-6,-1-14-8,-2 22-3,-2-8-1,2 6-1,0 0-2,1-1 0,1-1 0,0-3 1,3-2-1,-3-13 0,13 6 1,-3-11 0,3-7 1,0-4-1,1-3 1,4-5 0,-3-2-1,-2 2 0,-4-3 0,-4 5-1,-5 1-2,-4 4-1,4 17-4,-26-12-5,13 16-12,-5 6-8,-4 0-1,6 9 1</inkml:trace>
  <inkml:trace contextRef="#ctx0" brushRef="#br0" timeOffset="15328">2606 226 0,'0'0'5,"0"0"1,0 0 0,-3-11 2,3 11 0,0 0 2,0 0 1,0 0 0,0 0 1,0 0 0,0 0-2,0 0 0,0 0-1,0 0 0,-3-10-1,3 10-2,0 0 1,0 0 0,0 0-1,0 0-1,0 0 2,0 0-4,3 15 1,0-5-2,-6 5 0,6 5-1,-7 5 0,4 2 0,-2 4 0,1 3 0,-6 0-2,4 1 2,-1-2-2,-2-6 0,2 0-2,-5-12-4,11 5-8,-2-20-11,-10 4-9,10-4 0,5-20 1</inkml:trace>
  <inkml:trace contextRef="#ctx0" brushRef="#br0" timeOffset="15765">2672 174 22,'3'-14'26,"10"5"-3,-2-1-3,5 0-5,-2 2-4,-1-1-6,4 5-1,-5-3-3,2 7 0,-2 0 0,-2 4 0,-10-4 1,8 18 0,-6-7 0,-4 6-1,-2 0 1,-5 3-1,-4 0 2,-1 1-2,-3-3 0,0 1 0,-3-3-1,4-5 1,0 0 0,5-3-1,1-3 1,10-5-1,-13 4-1,13-4 1,0 0-1,0 0 1,-3-14-1,3 14 0,0 0 0,0 0 0,16-7 0,-16 7 1,0 0 0,14 15 0,-10-5 1,2 0 0,-2 4 0,1 2 0,-1 1 0,0 0-1,0 1 1,-1-3 0,-1 2-2,-1-5-6,5 1-14,-2-1-9,-4-12-1,6 11 1</inkml:trace>
  <inkml:trace contextRef="#ctx0" brushRef="#br0" timeOffset="16547">2901 466 9,'0'0'18,"0"0"-3,0 0 0,2 10-2,-2-10-1,5 12 1,-5-12-2,10 11-2,-10-11-1,12 2-2,-12-2 0,16-5-1,-16 5 0,20-15-2,-13 5 0,3 2-1,-4-3 0,1 1-1,-4 0 1,-3 10-1,-3-16 0,3 16-1,-10-8 1,10 8-1,-19 1 0,9 0 0,-1 5-1,-1-1 1,-1 2-1,2 0 1,1 3 0,10-10-1,-17 14 1,11-4 0,6-10-1,-7 17 1,5-6 0,1-1 0,4 2-1,-2-1 1,5 1 0,-3-1 1,4-1-1,-7-10-1,14 21-1,-14-21-3,19 12-5,-19-12-12,13 0-8,0 4-2,-13-4 1</inkml:trace>
  <inkml:trace contextRef="#ctx0" brushRef="#br0" timeOffset="17593">3249 432 13,'0'0'24,"0"0"-1,0 0-3,0 0 0,0 0-4,0 0-4,0 0-2,0 0-2,0 0-2,0 0-1,0 0-1,0 0-2,0 0 1,8 11-2,-8-11 2,2 15-2,0-4 0,-3 1 0,1 3 0,-1 1-1,0 3 0,-1 2 1,1-1-1,-3 6 0,-1-3 0,1 2-1,-3-3 1,-2-1 0,1-3 0,-2-3-1,1-2 1,-1-7 0,10-6 1,-17 9-1,17-9 0,-16 0 1,16 0-1,-13-2 1,13 2-1,-9-4 0,9 4 0,-8-10-1,8 10-1,-3-13 0,-1 2-4,4 11-1,-3-23-5,3 23-8,4-19-12,-5 3-1,5 5 2</inkml:trace>
  <inkml:trace contextRef="#ctx0" brushRef="#br0" timeOffset="18234">3177 296 33,'0'0'27,"0"0"-1,0 0-8,11 0-3,-11 0-8,0 0-8,8 12-7,-8-12-16,12 15-4,-12-15 0,9 14 0</inkml:trace>
  <inkml:trace contextRef="#ctx0" brushRef="#br0" timeOffset="18531">3371 480 40,'0'0'29,"0"0"-5,0 0-4,0 0-5,16-3-6,-16 3-2,17-6-3,-17 6-2,19-3 0,-9 1-2,0-2 1,-10 4 0,17-6-1,-17 6 1,13-8 0,-13 8 0,0 0 0,6-13 0,-6 13 0,-3-11 0,3 11 0,-5-10-1,5 10 1,-10-9-1,10 9 0,-12-2 0,12 2-1,-15 5 1,15-5 0,-16 14-1,8-4 1,-1 0-1,2 2 1,1 1-1,1 0 1,0 4-1,4-4 1,0 2-1,2 0 1,2 0-1,2-3 1,0 3 0,-5-15 0,15 15-2,-15-15-3,21 8-7,-21-8-9,14-9-9,0 7-3,-6-13 2</inkml:trace>
  <inkml:trace contextRef="#ctx0" brushRef="#br0" timeOffset="19093">3731 387 55,'0'0'33,"-10"12"-4,10-12-7,-15 7-9,9 4-6,-5-4-3,5 5-1,6-12-1,-15 21 1,7-7-2,4 0 0,-3 2-1,4-1 1,0 0-1,1-1 0,2 2 0,1-4 0,-1-12 0,6 17 0,-6-17 0,15 3-2,-3-7-3,-3-7-4,9 0-11,-3-1-14,-3-8 0,2 5 0,-5-6 1</inkml:trace>
  <inkml:trace contextRef="#ctx0" brushRef="#br0" timeOffset="19468">3999 107 27,'-11'5'33,"2"10"0,-2 0-7,-4-4-4,6 12-6,-8-6-8,8 6-3,-4-1-2,3 0-2,3 1 1,1 0-1,1 1-1,1 0 0,1-2 0,0-4 0,2-1 0,-3-4-2,6 3-6,-2-16-12,0 0-13,0 0-2,0 0 1,-5-19 1</inkml:trace>
  <inkml:trace contextRef="#ctx0" brushRef="#br0" timeOffset="19750">3795 233 42,'12'10'28,"-12"-10"-7,23 9-2,-4-4-8,4-1-16,4 4-19,-6-12-4,12 9 1,-11-12-2</inkml:trace>
  <inkml:trace contextRef="#ctx0" brushRef="#br0" timeOffset="20265">4423 78 45,'0'0'32,"-7"22"-5,3-3-5,-8-4-6,9 12-6,-8-5-3,2 6-3,-1-3-2,2 2-1,-3 0-1,4-8-1,1 5-3,-3-12-10,9-12-18,-4 20-1,4-20 0,0 0 0</inkml:trace>
  <inkml:trace contextRef="#ctx0" brushRef="#br0" timeOffset="20531">4413 201 41,'22'7'30,"-12"-7"-2,4-2-8,2 2-8,-3-5-8,2 0-7,0-1-15,2 4-10,-13-8-3,9 9 1</inkml:trace>
  <inkml:trace contextRef="#ctx0" brushRef="#br0" timeOffset="20781">4608 0 35,'-9'10'30,"2"10"-2,0 3-5,-6 0-5,9 7-8,-12-5-2,10 7-3,-8-6-1,8 4-2,-1-6-1,1 1-1,1-3 0,0-5 0,4 5-1,-5-10-4,9 8-9,-6-9-13,3-11-7,0 0 2,0 0-1</inkml:trace>
  <inkml:trace contextRef="#ctx0" brushRef="#br0" timeOffset="21062">4703 242 27,'-6'20'29,"6"-20"-2,-9 21-5,9-5-5,-3-3-9,6 3-2,-3-3-3,3 2-1,3-4 0,0 0-1,-6-11 1,18 9 1,-8-11-1,2-2 1,-1-7 0,2-2 0,-1-8 0,-1-1-2,-1-4 1,-1 1 0,-4 2-2,-5-5-2,0 10-3,-10-4-3,10 22-11,-24-8-13,5 7-2,2 9 1,-6-2 0</inkml:trace>
  <inkml:trace contextRef="#ctx0" brushRef="#br0" timeOffset="32172">36 723 7,'0'0'5,"0"0"0,-3-12 0,3 12-1,0 0-1,0 0 0,0 0-2,0 0 0,0 0 1,0 0-1,-5-10 1,5 10 0,0 0 1,0 0 1,0 0 1,0 0 0,0 0 1,0 0-1,0 0 1,0 0-1,0 0 0,0 0-1,0 0 0,0 0-1,0 0 1,0 0-1,0 0 1,-2-10 0,2 10-1,0 0 1,0 0 0,0 0-1,0 0 0,0 0 1,0 0-1,0 0 1,0 0-1,0 0 0,3 12 0,-3-12 0,0 0-1,4 12 0,-4-12-1,0 0 1,3 13-1,-3-13 0,0 0 0,3 10 1,-3-10-1,0 0 1,3 12-1,-3-12 2,0 0-2,0 14 0,0-14 0,0 0 0,3 12-1,-3-12 1,0 0-1,1 14 0,-1-14 0,1 10 0,-1-10 1,1 14-1,-1-14 1,0 15-1,0-15 0,1 14 0,-1-14 1,-2 15-1,2-15 0,1 14 0,-1-14 0,0 9 0,0-9 1,0 0-1,0 13 0,0-13 0,0 0 0,0 0 1,1 12-1,-1-12 1,0 0-1,0 15 1,0-15-2,-1 12 1,1-12 0,-1 12 0,1-12 0,-1 13-1,1-13 1,-1 12 0,1-12 1,-1 9-1,1-9 0,-1 10 0,1-10 0,0 0 0,-4 14 0,4-14 0,0 0 1,-3 13-1,3-13 0,0 0 0,-2 13 0,2-13 0,0 0 0,-5 14 0,5-14 0,-2 11 0,2-11 0,-2 14 0,2-14 0,-2 11 0,2-11 0,-1 13 0,1-13 0,-5 13-1,5-13 1,0 10 0,0-10 0,-1 10 0,1-10 0,1 10 0,-1-10 0,0 0 0,1 12 0,-1-12 0,-1 11 1,1-11-1,0 12 0,0-12 0,0 12 0,0-12 0,-2 11 0,2-11 0,-3 12 0,3-12 0,-4 15 0,3-5-1,1-10 1,-1 18 0,1-18 0,0 19 0,0-19 0,1 15-1,-1-15 1,1 13 0,-1-13 0,-1 11 0,1-11 0,1 10 0,-1-10 0,0 12 1,0-12-1,0 12 0,0-12 0,-1 13 0,1-13 0,-1 11 0,1-11 0,0 0 0,-1 12 0,1-12-1,0 0 1,1 12 0,-1-12 0,0 0 0,2 11 0,-2-11 0,0 0 0,2 13 0,-2-13 0,1 12 0,-1-12 0,2 10 0,-2-10 0,0 12 0,0-12 0,0 12 0,0-12 1,0 0-1,0 12 0,0-12 0,0 0 0,0 0 0,0 0 1,0 0-1,0 0 0,0 0 0,0 0 1,0 0-1,0 0 0,0 0 0,0 0 0,0 0 0,0 0 0,0-10 0,0 10-1,-3-10 1,3 10 0,-2-10 0,2 10 0,0 0 0,-4-12-1,4 12 0,0 0-2,0 0-6,-4-12-6,4 12-13,0 0-6,0 0 1,0 0 0</inkml:trace>
  <inkml:trace contextRef="#ctx0" brushRef="#br0" timeOffset="35531">4410 553 11,'0'0'9,"0"0"0,0 0 0,0 0 0,0 0-1,0 0-2,0 0-1,0 0-1,0 0-1,0 0 1,0 0-1,0 0 2,0 0 0,0 0 0,0 0 1,0 0-1,0 0 0,0 0 1,0 0-1,0 0-1,0 0 0,0 0-1,0 0 0,0 0-1,0 0 1,0 0-1,0 0 0,0 0 1,0 0-1,3 12 0,-3-12 0,0 0 0,3 16-1,-3-16 0,1 13 0,-1-13 0,1 12-1,-1-12 1,1 12-1,-1-12 1,1 12-1,-1-12 0,1 13 0,0-3 1,-1-10-1,1 17 0,-1-17 1,1 15-1,-1-15 1,1 16 0,-1-16-1,0 14 1,0-14-1,-1 15 1,1-15-1,-1 17 2,1-17-2,-2 13 0,2-13 0,0 13 0,0-13 0,0 10 0,0-10 0,1 9 0,-1-9 0,0 0 0,1 12 0,-1-12 0,0 0 0,0 12 1,0-12-1,-3 10 1,3-10 1,-3 14-2,3-14 2,-5 13-2,5-13 2,-3 11-2,3-11 1,-2 10-1,2-10 0,0 0 0,-1 11 0,1-11 0,0 0 0,1 15-1,-1-15 1,2 9 0,-2-9 0,1 12 0,-1-12 0,1 12 0,-1-12 0,-1 16 0,1-16 0,-2 17 0,2-17 0,-3 13 0,3-13 0,-6 18 0,6-18 0,-4 14 0,4-14 0,-4 14 1,4-14-2,-4 13 1,4-13 0,-2 10 1,2-10-2,0 0 1,-1 11 0,1-11 0,0 0 0,0 11 0,0-11 0,0 0 0,-2 15 0,2-15 0,-1 15 0,1-15 0,-2 15 0,2-15 1,-2 17-1,1-7 0,1-10 0,-1 15 0,1-15 0,1 13 0,-1-13 1,0 11-1,0-11 0,0 11 0,0-11 1,-1 13-1,1-13 0,-1 15 0,1-15 1,-1 12-1,1-12 1,-3 11 0,3-11-1,-1 14 0,1-14 1,-2 15-1,2-15 0,-3 17 1,1-7-2,0 1 2,0-1-1,1 3 0,-2-1 0,2-1 0,-1-1 0,0 0 1,2-10-1,-2 18 0,2-18 0,0 11 0,0-11 0,0 0 0,0 10 0,0-10 0,0 0 1,0 10-1,0-10 0,0 0 0,-2 10 0,2-10 0,0 0 0,-1 12 0,1-12 0,0 0 0,-1 10 0,1-10 0,0 0 0,0 0 1,0 0-2,-2 11 1,2-11 0,0 0 1,-5 13-1,5-13 0,-2 10 0,2-10 1,-3 11-1,3-11 0,-3 9 1,3-9 0,0 0-1,-6 12 0,6-12 1,0 0 0,0 0-1,0 0-2,-7 11-5,7-11-18,-10-11-10,10 11 0,-5-12-1,5 12 0</inkml:trace>
</inkml:ink>
</file>

<file path=xl/ink/ink4.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1:48:04.062"/>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Group>
    <inkml:annotationXML>
      <emma:emma xmlns:emma="http://www.w3.org/2003/04/emma" version="1.0">
        <emma:interpretation id="{6F6EC276-A627-44A0-B11F-3FCF2EE74E0E}" emma:medium="tactile" emma:mode="ink">
          <msink:context xmlns:msink="http://schemas.microsoft.com/ink/2010/main" type="inkDrawing" rotatedBoundingBox="15948,6980 25774,6895 25795,9343 15970,9429" semanticType="callout" shapeName="Other">
            <msink:sourceLink direction="with" ref="{859132B3-2201-4927-B19D-9D04CA225663}"/>
            <msink:sourceLink direction="with" ref="{B9315410-E7BD-42F1-B364-230C625E0E03}"/>
          </msink:context>
        </emma:interpretation>
      </emma:emma>
    </inkml:annotationXML>
    <inkml:trace contextRef="#ctx0" brushRef="#br0">0 2260 17,'0'0'19,"0"0"-2,0 0-2,0 0-2,0 0 0,0 0-4,0 0-1,0 0 0,0 0-1,0 0-1,-11-1 0,11 1-2,0 0 0,0 0-1,0 0 0,0 0-2,0 0 0,0 0 0,0 0-1,0 0 1,12 3 0,-12-3 0,0 0 1,18 5-1,-18-5 1,17 3 0,-17-3 0,21 3-1,-10-2 2,1 2-2,1-3 0,2 2 1,-2-3-1,4 2 0,-3-3 0,4 2 0,2-2 0,2-1 0,0 1 0,3-2-1,-2 1 1,3-1-1,2 2 0,-1-3 0,-1 1 1,2 1-1,-2 0 0,2 0 0,0-1 1,-2 1-1,0-2 1,2 0-1,0-1 1,2-1-1,-2 3 1,0-2-1,-1-3 0,4 4 1,-5-2-1,-1 0 0,1 1 0,-1-2 1,-1 1-1,1-2 0,-3 2 0,5 0 1,-1-2-1,4-2 0,-4 0 0,5 0 0,-1 2 0,2-4 0,2 0 1,0-1-1,-1 2 1,-2-1 0,4-1-1,-1-1 0,1 1 1,-1-1-1,1 1 0,-2 0 0,-2-1 1,3 0-1,-2-2 0,-4 2 0,0-1 1,-2 1-1,-3 0 0,-2 1 0,3-3 0,0 2 0,-5-2 0,3 1 0,-1 0 0,1 0 0,0 0 0,0-1 0,-4 1 0,4-2 0,-4 2 0,0 2 0,3-2 0,-4 1 0,1 1 0,1-2 0,0 3 0,1-1 0,0 0 1,-1 3-1,1-2 0,1 0 0,1 3 0,-2-2 0,3 3 0,-2-5 0,1 2 0,2 1 1,-4 0-1,-3 1 1,2 0-1,-3 1 1,-3-1-1,1 4 1,1-1-1,-3 1 0,1-1 0,-2 2 0,1-2 0,0 0 0,0-1 0,-1 3 0,0-4 0,0 1 1,-1 1-1,6-2 0,-2 1 0,0-1 0,0-3 0,2 2 0,-2-4 0,5 2 0,-4-2 0,-1 3 0,-1-4 1,1 3-1,-2-1 0,3 0 0,-1 0 0,0 0 0,-3-1 0,3 1 0,0 2 0,1-2 0,0-1 0,2 2 0,-1-1 0,0 2 0,4-1 0,-3 0 0,4 1-1,0 1 1,-2-2 1,2 1-1,1 0 0,2 0 0,0 0 0,-2-1 0,1-2 0,2 3 0,-3-3 0,1-1 0,1 1 1,-4-2-1,0 1 0,-1 0 1,-2 1-2,0 0 2,1 0-2,0 2 1,-2 1 0,4 0 0,-1 1-1,-2 1 1,3-2 0,-3 1-1,1 0 1,-1-1 0,1-1 0,-3 2 0,3 0 0,-1-1 0,3 2 0,-3-1 0,1 0 0,-1 0 0,2-1 0,-2 2 0,5 1 0,-4-2 0,2 0 0,6-1 0,0 1 0,-3 0 0,1-3 0,1 0 0,-1 1 0,1 1 0,-4-1 0,3-1 0,-4 1 0,2 0 0,0 1 0,-1-1 0,0 1 0,-1-1 0,4 3 0,-4-1 0,5-2 0,-2 2 0,2 0 0,1-1 0,1 1 1,3 0-1,-2 0 0,0 0 0,2 0 0,-1 0 0,0 1 0,-1-1 0,3 1 0,-1 1 0,0 0 0,2-1 0,-3 2 0,3 0 0,-4-2 0,2 1 1,-4-1-2,1 2 2,0-1-2,0-1 2,-1 1-1,4 1 0,-3 2 0,1-3 0,1 4 0,0-2 0,-2 2 0,0-3 0,0 3 0,1-1 0,-3 2 0,0-2 0,0 2 0,-1 1 0,-2 0 0,4-1 0,-2 2 0,-1 1 0,0 0 0,2 0 0,0 0 0,1-1 0,3 2 0,-3 0 0,2-1 0,-1 0 0,0 0 0,2 3 0,3-2 0,-1 0 0,1 0 0,-3 0 0,3 0 0,-2 2 0,0 2 1,0-2-2,-4 2 1,0-2 0,-1 3 0,0-1 0,-2 2 0,1 1 0,0 0 1,0 1-2,-1 0 2,0 0-2,-1 2 2,1-1-2,0 1 1,0-2 0,-1-1 0,-2 2 0,0 0 0,0 0 0,0-1 0,-2 4 0,1-4 0,1 3 0,0-2 0,0 1 0,0-1-1,2 1 2,-1-1-1,2 2 0,-1 0 0,2-2 0,2 0 0,-2 2 1,2-1-1,-4-2 0,2 3 0,-1 0 0,1 1 0,0-1 1,0 4-1,0-1 0,-2 1 0,3 0 1,-4 1-1,4 0 0,0-1 0,0 0 0,-3-4 0,3 3 1,-1-2-1,-2-1 0,2 0 0,-4-2 1,-1 1-1,-1-1 0,-2 1 0,3-2 1,-5-1-1,0 1-1,-2 0 2,1 0-2,1-2 2,-4 3-2,2-1 2,1 1-2,2 0 2,-3 0-1,2 2 0,0-2 0,0 1 0,0-2 1,-1 1-1,1 0 0,-1 0 0,1 2 0,-2-2 0,2 1 0,1 0 0,1 3 0,1-3 0,-1 0 0,3 0 0,-1 0 0,2-1 0,-1 2 1,2-2-1,0 2 0,-3-2 0,4 2 0,-1-1 0,4 1 0,-3 2 0,0-2 0,3 2 0,1-1 0,-2 2 0,1 0 1,1 1-1,0-3 0,-2 1 0,1-1 0,-2-3 0,2 3 0,-1-3 1,1 1-1,-1-1 1,-1 1-1,0-1 1,-1-1-1,2 1 1,-3-1-1,2 1 0,-1-1 0,-2-1 0,1 2 0,0-1 0,1 0 0,-1 0-1,0 2 1,-1 0 0,2 0 0,-1 0 0,1 0-1,-5-1 2,3 1-2,-4-1 2,3 0-2,-3-1 1,2 0 0,-2 0 0,-1 0 0,2 0 0,-3-3 0,3 2 0,-3 1 0,1-2 0,-2 1 0,2-1 0,0 0 0,-1-2 0,2 4 0,1-1 0,-1 0 0,4-1 0,0 3 1,-1 0 0,-2-2-1,5 1 1,-2 0-1,-1 0 1,2-1-1,-6-1 0,4 0 0,-1-1 0,3-2 0,-4 0 0,2 0 0,-5 2 0,1-3 0,2 3 0,-5-1 0,1 2 0,1-2 0,-2 3-1,2-1 2,7 1-2,-10-2 1,6 0 0,-1-1 0,1 2 0,-2-3 0,5 1 0,-6 0 0,1-1 0,3-1 0,-5 2-1,7-1 1,-9 1 0,6-2 0,-17-3 0,25 7 0,-14-1-1,0-2 1,0 2 0,-11-6 0,20 9 0,-20-9 0,16 9 0,-16-9 0,15 6 0,-15-6 0,16 8 0,-16-8 0,16 6-1,-16-6 1,17 3 0,-17-3 0,22 8 2,-22-8-2,19 4 1,-19-4-1,19 7 1,-9-5 0,-10-2 0,22 8 0,-22-8-1,21 6 1,-21-6-1,20 8 1,-20-8-1,17 8 0,-17-8 0,21 6 0,-21-6-1,18 8 1,-5-5 0,-13-3 0,20 6 0,-20-6 0,20 7 0,-20-7 0,18 6 0,-18-6 0,14 5 0,-14-5 0,23 5 0,-11-1 0,1-1-1,-2-1 1,2 0 0,5 3 0,-3-2 0,4-2 0,-6 5 0,4-3 0,-5 3-1,6-1 1,-6 1 0,-12-6 0,19 11 0,-19-11-1,18 11 1,-18-11 0,21 10 0,-21-10-1,21 8 1,-9-7-1,4 2 1,-3-1 0,-1 1 0,-12-3 0,21 3 0,-10-2 0,-11-1 0,19 5 0,-7-4 0,-12-1 0,23 7 0,-10-5 0,-13-2 0,21 4 0,-6-1 0,-15-3 0,21 4 0,-9 0 0,-12-4 1,0 0 1,0 0-1,64 13 0,-64-13 1,0 0-1,54 10 0,-54-10 1,0 0-2,0 0-1,61 11 1,-61-11 0,0 0 0,0 0 0,0 0 0,0 0 0,50 11 0,-50-11 0,0 0-1,0 0 1,0 0 0,0 0 0,0 0 0,55 12-1,-55-12 1,0 0 0,0 0 0,0 0 0,57 19 0,-57-19 0,0 0 0,0 0 0,0 0 0,54 21 0,-54-21 0,0 0 0,0 0 0,0 0 0,0 0 0,50 14 0,-50-14 0,0 0 0,0 0 0,0 0 0,0 0 0,0 0 0,0 0 0,0 0 0,54 19-1,-54-19 1,0 0 0,0 0 0,0 0 0,47 3 0,-47-3-4,0 0-14,0 0-23,0 0 2,0 0-2,0 0 1</inkml:trace>
  </inkml:traceGroup>
</inkml:ink>
</file>

<file path=xl/ink/ink40.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1:26.234"/>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8 59 7,'0'0'27,"-8"10"-4,8-10-2,0 0-3,0 0-4,0 0-1,0 0-1,0 0-3,0 0-2,0 0-1,0 0-2,0 0-1,0 0-1,0 0 0,0 0 0,0 0-1,5-13-1,-5 13 1,14-14-1,-5 5 0,2 1 0,4 0 0,-4 1 0,3 3 0,-3 0-1,1 3 1,1 1 0,-2 0 0,-2 2 0,-9-2 0,14 6 0,-14-6 0,12 11 0,-9-1 0,1 3 0,-2 1 0,-2 4 1,0 1-1,0 2 0,-2 1 0,-2-1 1,-2 4-1,-2 3-1,1-5 1,-3 2-1,2 0 1,-5-3-1,2 0 1,2 1-2,-3-7 2,2 0 0,-1-4 0,2-2 0,9-10 0,-13 14 2,13-14-2,-14 6 1,14-6-1,-9-1 0,9 1 1,0 0-1,0 0 0,-10-5 0,10 5 0,0 0 0,0 0-1,0 0 1,14-4-1,-14 4 1,16-4 0,-4 1-2,1-4 2,6 2 0,-2 1 0,1-2 0,2 0 0,-2 1-2,4 5-4,-6-8-12,3 7-16,0 1-1,-1-1 0,1 3 1</inkml:trace>
</inkml:ink>
</file>

<file path=xl/ink/ink41.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1:27.250"/>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0 512 26,'0'0'29,"0"0"2,0 0-9,15-6-9,-15 6-6,11-3-4,-11 3 0,15-6-2,-5 2 0,2 0 0,-1-2-1,3-1 1,-1 2-3,-3-5-6,5 5-17,-2 5-6,-13 0 1,20-3-1</inkml:trace>
  <inkml:trace contextRef="#ctx0" brushRef="#br0" timeOffset="765">442 140 44,'5'-11'27,"-5"11"-2,0 0-6,0 0-7,0 0-4,0 0-3,0 0-2,2 14-1,1 0-1,-2 1 0,0 6 0,0 2 0,0 7 0,-2 0-1,1 1 1,-2 2-1,-1-1 1,0-2-1,2-3 0,-5 1-2,3-6-3,3 4-6,-4-10-13,-5-4-9,11 1 1,-2-13 0</inkml:trace>
  <inkml:trace contextRef="#ctx0" brushRef="#br0" timeOffset="1125">339 338 19,'0'0'27,"0"0"-4,2-10-2,-2 10-6,0 0-4,11-10-1,-11 10-4,16-8 0,-16 8-2,18-12-1,-4 6-1,2 1 0,1-1-2,-1 1 0,4 1-2,-8-5-10,4-1-19,1 10-1,-17 0 0,22 1 0</inkml:trace>
  <inkml:trace contextRef="#ctx0" brushRef="#br0" timeOffset="1468">722 291 22,'-17'1'28,"17"-1"-1,-15 18-6,4-11-11,2 7-5,-3-3-2,1 4 0,0-1-2,4 2 0,-3-1 1,3 2-1,-1-3-1,3 2 2,1-3-2,4 0 0,0 2 1,1-4-2,4-1 1,-5-10 0,17 5 0,-5-6 0,-1-3 0,2-3 0,1-6 1,0-3 0,-1-1-1,-2-2 1,-1 0 1,-1 3 0,-5-6 1,3 6 0,-6-2 1,1 5 0,-5 1 0,3 12-1,-3-12-1,3 12 0,0 0-1,-7 11-1,5-1 0,2 0 0,0 3-1,-1 2 1,1-1-1,1-1 1,1-1 0,1 3 0,0-3 0,0 2 0,-1-1 0,1-1 0,1-2 1,-1 0-1,0 0-1,-3-10-2,10 18-10,-10-18-20,0 0 1,14 6-1,-14-6 0</inkml:trace>
  <inkml:trace contextRef="#ctx0" brushRef="#br0" timeOffset="2109">986 421 18,'0'0'30,"0"0"0,0 0-3,0 0-11,0 0-5,0 0-3,0 0-1,0 0-1,0 0-2,0 0 0,5 17-1,-5-17 0,0 15 0,0-15-2,-1 21 0,1-7-1,-1-1 0,1 4-5,0-17-4,1 26-12,-3-15-13,2-11-2,0 0 0</inkml:trace>
  <inkml:trace contextRef="#ctx0" brushRef="#br0" timeOffset="2406">999 217 9,'0'0'22,"-9"14"-5,9-14-7,-8 16-6,8-16-6,-6 13-9,16-2-10,-10-11 0</inkml:trace>
  <inkml:trace contextRef="#ctx0" brushRef="#br0" timeOffset="2703">1269 0 21,'1'14'31,"-7"-3"-3,2 5-5,5 9-7,-9-2-4,9 12-3,-8-2-3,8 6-2,-5-2-2,7 2 0,-6-4-1,6 1 0,-3-3 0,3-2-1,0-1-2,-6-9-10,3-1-21,0 3-1,-7-9 1,6 0 0</inkml:trace>
</inkml:ink>
</file>

<file path=xl/ink/ink42.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1:30.781"/>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47 544 43,'0'0'29,"0"0"-4,0 0-5,0 11-7,2 5-5,-5-2-2,3 9-2,-3 3-2,1 8-1,-3 1 0,2 2 0,-3 2-1,1 0-1,-1-3-1,0-7 0,5 3-6,-6-17-9,4-3-16,4-2 0,-1-10 0</inkml:trace>
  <inkml:trace contextRef="#ctx0" brushRef="#br0" timeOffset="297">84 501 4,'1'-28'22,"10"11"-5,-5-3-3,5 3-3,0 0-3,2 0-3,0 4 0,-2 3-2,-2 5-1,-9 5 0,17-1 0,-17 1 0,8 24-1,-9-4 1,-2 9 1,-3 0 1,0 9 0,-7-4 0,3 6 0,-5-5 0,3 1 1,-6-9-1,7-2-1,-1-6 0,4-4-3,2-4-1,6-11-6,0 0-11,0 0-15,-7-10 3,7 10 0</inkml:trace>
  <inkml:trace contextRef="#ctx0" brushRef="#br0" timeOffset="1047">323 505 27,'0'0'29,"0"0"2,0 0-11,0 0-6,0 0-5,13-3-2,-13 3-3,14 3-1,-4-2-1,7 1-1,-4 0 0,4-4-3,3 5-7,-7-4-22,1-6-1,6 3 0,-11-7 0</inkml:trace>
  <inkml:trace contextRef="#ctx0" brushRef="#br0" timeOffset="1359">551 403 12,'0'0'29,"6"9"0,-10 2-3,4-11-11,3 25-5,-6-10-3,4 12 1,-5-4-2,3 8-2,-5-3-1,6 2-1,-3-5 0,-1 0-2,4-3 1,-3-4-1,3-4 0,2-4-1,-2-10 2,0 0-1,10 1 1,-10-1 1,13-20-2,-5 11 2,1-9-1,1 0 1,0-3-2,1-1 1,-1 0-2,-3-1-2,6 3-2,-7-8-5,10 13-9,-4-1-14,-6-4-1,8 9 0</inkml:trace>
  <inkml:trace contextRef="#ctx0" brushRef="#br0" timeOffset="1828">906 354 27,'0'0'30,"0"0"0,0 0-5,-6 18-6,-5-15-8,8 12-4,-10-2-2,4 8-2,-6 0 0,5 6-2,-3 0 0,2 2-1,1-3 0,1-2 0,5 1 0,1-9 0,3 0-1,0-6 1,0-10-1,11 6 1,-11-6 0,19-12 0,-6 0 0,-3-1 0,3-6 1,-2 1-1,-1-3 1,-1 3-1,-4-2 2,1 3-1,-5 3 1,1 2-1,-3 2 1,1 10-1,0 0 0,0 0-1,0 0 0,-8 15 0,8 1-1,0 1 1,1 3-1,0 1 1,3-1 0,-1-1 0,3-4-2,-1 0 2,3-4 0,-8-11-2,12 15-5,-12-15-12,0 0-14,12-1-2,-12 1 1,9-12-1</inkml:trace>
  <inkml:trace contextRef="#ctx0" brushRef="#br0" timeOffset="2765">1210 0 9,'1'12'29,"-1"-12"-2,-7 12-4,10 5-6,-6-6-3,6 15-3,-9-4-2,6 13-3,-5 0-1,3 6-1,-2 4-2,1 2 0,-2 0-1,3 1 0,-1-6-1,-1-1 1,2-5 0,0-7-1,2-5-1,-1-11-3,4 3-5,-3-16-15,0 0-8,0 0-3,0-10 3</inkml:trace>
  <inkml:trace contextRef="#ctx0" brushRef="#br0" timeOffset="3125">1333 362 34,'9'16'32,"-9"-16"1,-9 13-13,9 4-6,-10-6-4,10 10-3,-10-5-3,7 6-2,-4-4-1,5-1 0,1-4-1,0 0 1,1-13-1,3 11 0,-3-11 0,11 2 1,-11-2-1,16-12 0,-5 3 1,2-2 0,0-3-1,0 0 0,-3-6 1,3 2-1,-4 1 0,2 2 0,-4 3 0,0 1 0,-7 11 0,6-13-1,-6 13 1,0 0 0,0 0-1,0 0 1,0 0 0,0 0 0,5 14 0,-5-14 0,2 15 0,-1-5 1,-1 1-1,0 4 0,0-2 0,2 2 0,-1-2 0,1 0 0,0-2 0,1 1 0,2-2 0,-5-10-1,11 14 2,-11-14-2,14 10 2,-14-10-1,15 2 0,-15-2 1,14-2-1,-14 2 0,14-7 1,-14 7-1,12-6 1,-12 6-1,0 0-1,0 0-1,13-6-4,-13 6-15,0 0-13,0 0-1,-7-12 2</inkml:trace>
  <inkml:trace contextRef="#ctx0" brushRef="#br0" timeOffset="3906">1758 402 36,'0'0'29,"15"-15"-3,-3 11-7,-10-10-5,9 10-4,-11-8-3,0 12-1,3-19-2,-3 19-1,-5-16 0,5 16-2,-14-7-1,4 7 1,0 3-2,-3 1 1,3 6-1,0 1 0,-4 4 0,5 3 1,0 2-1,0 0 1,2 1-1,4-1 1,3-1 0,-2-2 0,7-3-1,-1-3 1,-4-11 0,21 15 0,-8-10 0,0-2 0,0-1-2,0-7-5,7 4-22,-2 2-5,-6-4 3,5 4-2</inkml:trace>
</inkml:ink>
</file>

<file path=xl/ink/ink43.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1:35.468"/>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1 19 3,'13'8'25,"-13"-8"-1,19 5-6,-7-3-7,3-2-4,1-1-4,1 0-3,-1-6-5,3 0-9,3 5-10,-14-14-1</inkml:trace>
  <inkml:trace contextRef="#ctx0" brushRef="#br0" timeOffset="328">0 157 23,'10'4'27,"-10"-4"-1,10 6-10,0 0-6,0-4-3,3 2-4,4 0-8,-3 3-22,-4-18-1,10 16 1</inkml:trace>
</inkml:ink>
</file>

<file path=xl/ink/ink44.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1:37.171"/>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29 49 15,'0'0'30,"0"0"1,0 0-5,0 0-6,0 0-7,0 0-4,0 0-1,0 0-2,10-11-2,-10 11 0,0 0-2,11-16 1,-11 16-2,15-11 0,-5 7 0,0 1-1,0 1 0,0 1 0,1 1 0,0 3 0,-2 3 0,-9-6 0,15 16 0,-10-4 0,-2 4 0,-2 1 0,-2 2 1,-4 3-1,0 1 0,-1 1 0,-2 1 0,-2 0-1,0 2 1,-1-1 0,-1-1 0,0 0 0,0-1 0,-3-1 0,1-5 0,5-1 0,0-5-1,0-1 1,9-11 1,-12 9-1,12-9 0,0 0 0,0 0 0,0 0 0,0 0-1,0 0 1,0 0 0,0 0-1,11-4 1,-11 4-1,13-1 1,-3 3 0,1-1 0,2 1-1,-1 0 1,1 2 0,0 1 1,2-3-2,-3 0 2,-2 0-1,2-1 0,-2 0 0,-10-1-5,19 2-15,-19-2-15,0 0 0,10 2 1,-10-2-1</inkml:trace>
</inkml:ink>
</file>

<file path=xl/ink/ink45.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1:38.812"/>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227 32 33,'0'0'27,"0"0"-2,0 0-3,6-10-6,-6 10-4,0 0-3,0 0-1,0 0-3,0 0 0,0 0-2,4 12-1,-4-12-1,0 0-1,-11 14 2,11-14-2,-15 20-2,5-8 2,-1 3 0,-1 1 0,-3 1-1,3 1 2,-2 3-2,1 0 2,-3 0-2,3-3 2,0 1-1,0-4-1,3 4 0,-1-9-1,4 8-1,-3-12-2,7 6-2,3-12-4,-8 14-8,8-14-13,-11 7-2,11-7 2</inkml:trace>
  <inkml:trace contextRef="#ctx0" brushRef="#br0" timeOffset="516">29 90 10,'0'0'17,"0"0"1,0 0-2,0 0-2,0 0 0,-3-14-1,3 14-1,0 0-1,0 0-1,0 0-2,0 0-1,0 0 0,0 0-2,0 0-1,0 0 0,0 0-1,0 0-1,0 0 0,0 0 0,0 0-1,0 0 1,0 0-1,0 0 0,0 0-1,12 10 1,-12-10 0,11 19 0,-5-8-1,4 5 1,-1-1-1,1 3 1,-2-4-1,2 4 0,-2 0 0,0-1 0,-1 1 0,-1-2 0,1 0 0,-1-1 0,-2 0 0,-1-4-1,1 3-1,-4-14-1,2 20-3,-2-20-6,-4 15-18,4-15-6,-9 9-1,9-9 1</inkml:trace>
  <inkml:trace contextRef="#ctx0" brushRef="#br0" timeOffset="1141">1 189 22,'-1'-15'31,"1"15"1,0 0-6,0-12-6,0 12-8,0 0-4,0 0-2,0 0-2,0 0-2,12-2 0,-12 2 0,17 2-2,-7-1 1,3 0 1,2 1-2,0 0 1,1 2-1,-2-1 0,2-1-1,1 3-2,-5-8-2,5 9-11,-7-5-18,0-3-1,3-2 1,-13 4-1</inkml:trace>
  <inkml:trace contextRef="#ctx0" brushRef="#br0" timeOffset="2672">463 368 11,'0'0'25,"0"0"-2,3 10-2,-3-10-5,0 0-3,0 0-2,0 0-2,0 0 0,0 0-2,-2-14-1,2 14-2,4-15-2,-4 15 0,3-13-1,-3 13-1,0 0 0,0 0-1,0 0-4,0 0-11,-1 12-17,1 2-1,0-14 1,-4 18-1</inkml:trace>
  <inkml:trace contextRef="#ctx0" brushRef="#br0" timeOffset="3141">736 55 10,'0'0'27,"0"0"2,0 0-5,0 0-6,-6 15-7,6-15-2,-9 12-1,-1-5-2,7 8 0,-7-3-2,5 9-1,-4 4-1,1 1-1,0 4-1,2 0 1,2 0-2,2-3 1,4-1 0,3-8 0,4-4 0,3-5-1,2-9 1,4-5 0,0-6 0,3-2 0,-2-6 0,1-3 1,-4-3 0,-1 0-1,-3-2 1,-4 1 0,-6 1 0,-2 0 0,-6 3 0,-4 2-1,-2 5 1,-2 2-1,-3 5 0,0 2-3,5 6-6,-6-1-15,7 0-10,11 1-1,0 0 1</inkml:trace>
  <inkml:trace contextRef="#ctx0" brushRef="#br0" timeOffset="4000">1043 23 27,'0'0'27,"0"0"-4,0 0-3,-11-1-7,11 1-1,0 0-2,16 7-2,-16-7-1,19-1-1,-9-3-1,9 4-1,-4-3-1,2-1-2,-1 2 0,0-1 0,-3 2-1,-2-3 0,-11 4 0,13-1 2,-13 1-2,0 0 0,0 0 0,0 0 0,0 0 0,7 14 1,-7-14-1,-7 15 0,4-3 0,-4 3 1,-3 2-1,1 4 0,-1 3 0,-4 1 1,3 2-2,-2 3 2,-1 3-1,1-2 0,1 2-1,1-4 1,3-4-1,0-6-2,6 1-2,2-20-8,0 0-20,0 0-3,14-14 2,-2 2 0</inkml:trace>
  <inkml:trace contextRef="#ctx0" brushRef="#br0" timeOffset="4672">1364 7 35,'0'0'30,"0"0"-4,0 0-6,0 0-7,0 0-4,13 12-1,-13-12-1,12 3-1,-12-3-1,17 1-1,-7-3-1,6 3-1,-3-3 1,1 2-2,-1-1-1,0 2 1,-2-2-1,-1 2 0,-10-1 0,13 1 0,-13-1 0,0 0 0,12 5 0,-12-5 1,0 0-1,0 11 0,0-11 0,-6 14 0,0-3 0,0 2 0,-1 2 0,-1 1 0,-2 5 0,0 1 0,1 3 0,-4 1 0,2 1 0,1-1 0,-2 1 0,5 0 0,-3-4 0,2-1 1,2-4-2,2-4 1,1-1-1,3-13-5,-2 16-8,2-16-21,0 0 0,0 0 0,6-9 1</inkml:trace>
  <inkml:trace contextRef="#ctx0" brushRef="#br0" timeOffset="5422">1809 0 29,'0'0'26,"0"0"-4,5 10 0,-1 0-6,-4-10-3,0 23-2,-5-13-1,8 13-1,-9-7-3,6 6 0,-6-1-2,5 2-2,-6-1 0,4 2-1,-3-1-1,3-2 1,-3 0-1,3-1 0,-1-1 0,0-5-1,2 1-2,2-15-3,-1 20-8,1-20-15,0 0-6,0 0-2,3-13 2</inkml:trace>
  <inkml:trace contextRef="#ctx0" brushRef="#br0" timeOffset="5875">2084 22 30,'-8'-10'32,"8"10"-1,0 0-8,0 0-4,0 0-8,0 0-4,0 0-2,-12 8-1,12-8 0,-18 19-2,7-7 2,-3 0-2,2 5 0,-3-4-1,4 3 1,1-2-1,4-2-1,3-3 0,3-9 0,-2 15 0,2-15 0,9 9 0,-9-9 0,16 6 0,-6-5 0,2 2 0,0-1-1,1 3 1,-1-1-1,0 3 1,-2 0-1,0 5 0,-1-1 0,-1 1 0,-3 1 1,1 1-1,-3 1 1,0-2 0,-2 3 0,-1-2 0,-1-1 0,-3 3 0,-2-2 0,-1 0 0,-3-2 0,0-2-1,-2-3 1,1 1-1,-1-5 0,2 0-1,-2-6 1,12 3-1,-18-9 1,18 9 0,-10-20 0,9 6 1,1-2 1,3-4 0,6-3-1,2-3 1,6 2 0,0-4 1,4 3 0,0-1-1,2 2-1,-3-4 0,1 6-1,-3 1-4,-8-3-7,0 4-22,-2 10 0,-11-3-2,3 13 2</inkml:trace>
</inkml:ink>
</file>

<file path=xl/ink/ink46.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1:46.218"/>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0 45 30,'0'0'31,"0"0"-3,0 0-7,0 0-6,0 0-5,0 0-1,0 0-2,0 0-1,11-4 0,3 3-2,-14 1 0,22-10-2,-7 2 0,3 2-1,1 2 0,2-1-1,-1 3-2,-1-3-1,2 10-6,-9-10-16,3 6-10,-3 3-2,-12-4 1</inkml:trace>
  <inkml:trace contextRef="#ctx0" brushRef="#br0" timeOffset="485">32 184 30,'0'0'32,"11"-5"1,-11 5-10,0 0-10,19 2-4,-19-2-2,13-3-2,-13 3-2,21-4-1,-8 2 0,4 0-2,-1 0 0,2-3-2,3 5-5,-9-5-18,3 0-8,3 6-2,-7-4 2</inkml:trace>
</inkml:ink>
</file>

<file path=xl/ink/ink47.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1:47.781"/>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8 2 27,'0'0'31,"-6"14"-1,6-14-6,0 0-9,-3 17-4,3-17-3,0 0-1,0 0-2,0 0 0,0 0-1,0 0 0,-5-10-1,5 10-1,14-13-1,-14 13 0,9-13 0,-9 13-1,0 0 1,0 0-2,0 0 0,0 0-1,2 13-4,-2-13-16,0 0-13,0 0-2,0 0 1,0 0 0</inkml:trace>
</inkml:ink>
</file>

<file path=xl/ink/ink48.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1:48.328"/>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23 6 12,'0'0'24,"3"-9"0,-3 9-2,0 0-4,0 0-3,0 0-2,-3 13-2,3-13-2,-2 16-2,-1-4-3,3 8 0,-5 0-1,4 5-1,-1 3 1,1 0-2,-3 0 0,2-1 0,2-1-1,-2 0 1,2-5-1,-3-3 0,6-3-2,-3-15-4,0 23-11,0-23-18,0 0-1,0 0-1,0 0 2</inkml:trace>
</inkml:ink>
</file>

<file path=xl/ink/ink49.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1:49.187"/>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28 100 16,'0'0'30,"0"0"-4,0 0-1,0 0-6,0 0-5,-1 18-3,1-18-1,-5 17-2,5-17-3,-6 21 1,1-11-4,4 2 0,-5 3 0,4-4-1,1 0-1,0 1 0,1-12 0,-1 12 0,1-12 0,0 0 1,0 0-2,11 10 1,-11-10 1,12 2-1,-12-2 0,14 6 0,-4-3 0,-10-3-1,20 7 1,-10-4 1,3 5-2,-2-3 2,0 5-1,-1-1 0,-10-9 0,18 16 0,-12-5 0,1-1 1,-5 1-2,0 1 2,-2-2-1,-2 1 0,-1 1 0,-3 0 0,-3-2 0,1 2 0,-5-3-1,2 0 1,-2-1-1,-2-1-1,3 2-1,-4-9-3,16 0-2,-26 4-13,16-4-14,0-2-2,10 2 3</inkml:trace>
  <inkml:trace contextRef="#ctx0" brushRef="#br0" timeOffset="625">33 125 32,'0'0'33,"10"-10"0,-10 10-11,15 6-9,-15-6-4,23 0-4,-7 0-1,2-3-2,2 2-3,0-7-6,7 0-24,0 2-3,-5 0 1,6-1-1</inkml:trace>
  <inkml:trace contextRef="#ctx0" brushRef="#br0" timeOffset="1234">468 121 47,'0'0'32,"0"0"-5,-1-11-6,1 11-8,0 0-4,8 12-3,-8-12-1,3 10-2,-3-10-1,5 24 0,-3-10-1,-2 7 1,-2 0-1,0 0-1,2 0 1,-1-1-1,1-3 0,1-4 0,-1-13 0,9 11 0,-9-11 0,20-1 0,-9-4 0,5-1 0,1-3 0,0-2 0,-1 2-1,2-2-2,-2 6-1,-6-9-3,7 13-11,-17 1-16,13-16-2,-13 16 1,6-14 1</inkml:trace>
  <inkml:trace contextRef="#ctx0" brushRef="#br0" timeOffset="1766">687 0 42,'-9'16'32,"6"2"-8,-5-6-4,8 14-5,-9-4-6,6 10-2,-4-1-3,3 4 0,-2-2-3,2 1 1,1 0-2,1-2 1,1-8-1,1-3-1,3-1-4,-8-7-24,5-13-4,5 15-2,-5-15 1</inkml:trace>
</inkml:ink>
</file>

<file path=xl/ink/ink5.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43" units="1/in"/>
          <inkml:channelProperty channel="F" name="resolution" value="6.33226E-7" units="1/dev"/>
        </inkml:channelProperties>
      </inkml:inkSource>
      <inkml:timestamp xml:id="ts0" timeString="2011-10-13T01:44:51.274"/>
    </inkml:context>
    <inkml:brush xml:id="br0">
      <inkml:brushProperty name="width" value="0.04667" units="cm"/>
      <inkml:brushProperty name="height" value="0.04667" units="cm"/>
      <inkml:brushProperty name="color" value="#177D36"/>
    </inkml:brush>
  </inkml:definitions>
  <inkml:traceGroup>
    <inkml:annotationXML>
      <emma:emma xmlns:emma="http://www.w3.org/2003/04/emma" version="1.0">
        <emma:interpretation id="{870A1247-A533-49F0-9B24-8123D6FB6571}" emma:medium="tactile" emma:mode="ink">
          <msink:context xmlns:msink="http://schemas.microsoft.com/ink/2010/main" type="inkDrawing"/>
        </emma:interpretation>
      </emma:emma>
    </inkml:annotationXML>
    <inkml:trace contextRef="#ctx0" brushRef="#br0">240 2 5,'0'0'14,"0"0"-2,0 0-3,0 0-2,0 0-3,0 0-2,0 0 0,0 0-1,0 0 0,0 0 1,0 0 1,0 0 1,0 0 1,0 0 1,0 0 0,0 0 2,0 0-2,0 0 0,0 0-2,0 0 0,0 0-2,0 0 0,-10-2 0,10 2 0,0 0 0,-13 8-1,13-8 1,-13 9-1,13-9 1,-19 16-1,8-8 0,-1 3-1,0 2 0,-1 1 0,-2-2 1,2 3-1,-1 1 0,-2-3 1,4 1-1,-1-3 1,2 2 0,0-5-1,2 2 1,9-10 0,-13 11 0,13-11-1,0 0 1,0 0-1,0 0 1,0 0-1,0 0 0,0 0 1,0 0-1,0 0 0,0 0 1,0 0-1,0 0 0,0 0 0,0 0-1,0 0 1,-10 4-1,10-4 1,0 0-1,0 0 1,0 0-1,0 0 1,0 0 0,0 0-1,0 0 1,3 11 0,-3-11 1,0 0-1,4 11 0,-4-11 0,0 0 0,11 11 0,-11-11 1,13 12-1,-13-12 0,18 12 0,-9-5 1,1-2-1,1 3 0,0 0 0,3-1 0,-3 1 0,2 0 1,0 1-1,1-2 0,0 2 0,1-1-1,-1-1 1,1 1 0,-1 0 0,0-1 1,1 1-1,-3-1 0,1 1 0,-2-4 1,1 3-1,-12-7 1,19 7-1,-19-7 0,14 4 0,-14-4 1,0 0-1,11 3 0,-11-3 1,0 0-1,0 0 1,0 0-3,0 0-4,0 0-27,0 0 0,0 0 0,-15-28 0</inkml:trace>
  </inkml:traceGroup>
</inkml:ink>
</file>

<file path=xl/ink/ink50.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1:51.890"/>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19 29 29,'0'0'24,"0"0"0,0 0 0,0 0-6,0 0-5,0 0-4,0 0-2,0 0-2,0 0 0,0 0-2,17-6-1,-17 6 0,16-7 0,-5 4-1,0-1 1,1-1 0,1 4-2,-2-1 1,2 1-1,-3 1 1,1 0-1,-11 0 0,17 4 1,-17-4-1,13 10 0,-13-10 0,8 17 0,-6-7 0,-1 0 0,-2 0 0,0 4 1,-2-5-1,-2 4 0,0 0 0,-4 1 1,-1 2-1,-1-1 0,-2 3 0,0-4 0,-2 2 0,1-1 1,2-5-2,2-2 1,10-8 0,-14 9 0,14-9 0,0 0 0,0 0 0,0 0 0,0 0-1,1-13 1,-1 13 0,13-6-1,-13 6 0,17-4 1,-6 5-1,0 0 1,-1 3-1,-10-4 0,16 12 1,-16-12-1,14 18-1,-10-4 2,-1 1 0,-3 1-1,-2 3 1,-2-1 0,-1 1 0,-5-1 0,-1 1 0,-1-5 1,0 1-1,-2-4 0,0 0 0,0-2 0,2-1 0,1-4 2,0 0-4,11-4 0,-13 4-2,13-4-5,0 0-10,0 0-16,-4-13 0,4 13 0</inkml:trace>
</inkml:ink>
</file>

<file path=xl/ink/ink51.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1:53.031"/>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211 23 28,'0'0'31,"-1"-13"-4,1 13-5,0 0-3,0 0-6,-15-10-4,15 10-2,-10-1-2,10 1-1,-15 5 1,15-5-2,-16 9 0,16-9 0,-20 17-1,11-7 0,-4 0-1,4 2 0,-5 0 0,5 3 0,0-6-1,1 3 1,0 3-1,1-1 0,1 1 0,-1 1 0,2-2 0,0 4 0,0 2 0,0 0 0,1-1 0,0 0 0,1 1 0,0-1 0,3 0-1,0-2 1,0 2 0,3-1 0,3-2 0,-3-1 0,7-1-1,0-4 0,2 1 1,3-3-1,2-2 1,1-4-1,1-1 1,-3-4 0,1 1 0,-2-5 0,0-2 1,-4 2-1,-11 7 0,12-18 0,-9 5 0,-6 2-1,3 11 0,-21-21-3,8 20-2,-13-8-8,7 9-22,-6 6 0,0 1 0,1 5 0</inkml:trace>
</inkml:ink>
</file>

<file path=xl/ink/ink52.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7:38.281"/>
    </inkml:context>
    <inkml:brush xml:id="br0">
      <inkml:brushProperty name="width" value="0.03528" units="cm"/>
      <inkml:brushProperty name="height" value="0.03528" units="cm"/>
      <inkml:brushProperty name="fitToCurve" value="1"/>
      <inkml:brushProperty name="ignorePressure" value="1"/>
    </inkml:brush>
  </inkml:definitions>
  <inkml:trace contextRef="#ctx0" brushRef="#br0">0 224 15,'0'0'12,"0"0"-1,0 0-1,10 4 0,-10-4-1,0 0-1,10 0-1,-10 0 0,0 0-3,0 0 1,12-3-2,-12 3 0,0 0-1,0 0 0,0 0 0,10-3-1,-10 3 0,0 0 0,0 0 0,0 0 0,0 0 0,0 0 0,0 0 1,11-4 0,-11 4 0,0 0 0,0 0 0,11-6 0,-11 6 0,12-4-2,-12 4 1,13-4-2,-13 4 2,17 0-2,-17 0 1,16-1-1,-16 1 1,14 2 0,-14-2 1,16 0-1,-16 0 0,16 1 0,-2 2 0,-14-3 0,21 1 0,-21-1 0,21 2-1,-21-2 1,21 1 0,-21-1 0,15-2 0,-15 2 1,18-1-1,-18 1 0,18-5 0,-7 4 1,-1-2-1,2 0 0,-1 1 0,2 0 0,-2 1 0,1-1 0,-1 2 1,1-2-1,-1 2 0,2 0 0,-1 0 0,3 0 0,-2-1 0,3 2 0,-1-1 0,0 0 0,1 0 0,-1 2 0,2-2 0,-2 2 1,0 1-1,0-1 0,1 0 0,-3 0 0,4 0 0,-2-1 0,0-3 0,0 4 0,0-3 0,1 1 0,0-1 0,-2 2 0,2-3 0,0 1 0,0 1 0,1-1-1,-1 1 1,-1-2 0,2 4-1,-1-4 0,0 4 1,-5 0-1,3-1 1,-2 1 0,-2-1-1,0 3 1,0-3 0,-1 1 0,-9-2 0,22 8 1,-12-7-1,4 0 0,-3 1 0,4-1 0,-1-1 0,2 1 1,2 0-1,-2-1 0,1 1 0,0-1 0,0 0 0,1 4 0,0-1 0,1-2 0,1 1 0,-3 0 1,2 2-1,1-3 1,3 2-1,-3-2 1,2 0 0,-2-1 0,1 0 0,1-2 0,0 4 0,0-6-1,1 3 1,-1-2-1,0 1 0,-1-1 0,3 1 0,-5-1 1,3-1-1,-4 1 0,1 2 0,-2 1 1,0-2-1,0 2 0,0-1 0,0 1 0,-1 1 0,-1-1 1,3 0-1,0-2 0,-1-1 0,3 3 0,-1-4 1,1 2-1,1 0 0,-1-3 1,-1 2-1,4 1 0,-3-4 0,1 5 0,1-3 0,-4 2 0,1 0 1,-2-1-1,2 2 0,-2 1 0,0-2 0,1 1 0,1 1 0,1-3 0,1 3 0,1-5 0,0 3 0,0-3-1,0 5 1,-2-2 0,2-1 0,-2 2 0,-3-1 0,1 1 0,-1 1 1,1-1-1,-1 1 0,0-2 0,0 2 0,-1-1 0,2-1 1,-2 1-1,1 1 0,1 0 0,-1-1 0,1 1 0,-2 0 1,4 0-1,0 0 0,0 0 1,2-1-1,-2-1 1,3 2 0,-3-3 0,3 3 0,-3-5 0,3 3 0,-1-2-1,0-1 1,1 0-1,2 3 0,-2-3-1,2 3 1,-2 0 0,1 1 0,-2 1 0,3 0 0,-1 1 0,-1 1 0,0-2 0,2 3 0,-1-4 0,0 2 0,1 0 0,1 2 1,1-3-1,0-3 0,1 3 0,0-2 0,0 0 1,0 1-1,-1-2 0,0-1 1,0 2-1,-1-1 1,1 2-1,2-2 1,-4 3-1,1-5 0,1 6 0,-1-2 0,-1 1 0,2 0 0,-3 0 0,3 1 0,-1-1 0,4 4 0,-4-3 1,1-1-1,2-1 0,1 1 0,0 0 0,0-2 0,1 4 0,2-6 0,1 1 0,-1 0 0,1 2 0,-1-4 0,3 3 0,-3-1 0,0-5 0,0 6 0,-1-4 1,0 3-1,1-2 0,0 1 0,0-1 0,0 2 1,2-1-1,1 0 0,2 4 0,2 0 0,0 0 0,-1 0 0,-2 3 0,0-1 0,2 0 0,-5 0 0,0-1 0,-1 0 0,-2-1 1,-1-1-1,-2-1 0,0-1 0,1 1 0,-3 1 0,-3-1 0,0-1 0,1 1 1,-1-2-1,0 2 0,-1 1 0,0-1 0,-1 2 0,1 2 0,-2 0 0,3 1 1,-1 1-1,-1 1 0,1-2 1,1 0-1,0 1 1,2-2 1,0 1-1,-1-1-1,3 0 1,-1 0-1,4 1 1,0 3-1,2-4 1,1 0-1,1 1 0,2-1 0,2 2 0,0-3 1,2 0-1,0-3 0,-1-1 0,1 0 0,0-1 1,-2 1-1,1-5 0,-3 0 0,0 2 0,4 1 0,1 2 1,0 1-1,2 2 0,-1 1 0,0 1 0,3 2 0,3 0 0,-4 1 0,-1-1 0,0-1 0,2 0 0,-4-1 0,2 1 0,-6-2 0,-1-2 0,-3-3 0,-1 1 1,-1 0-1,-3-1 0,-2-1 0,1 3 1,-3-1-1,-1-2 0,-1 2 0,0-1 1,0 1-1,-1 2 0,-2-1 0,1 1 0,-1-2 0,1 3 0,0-3 0,3 2 0,1-1 0,1 0 0,-1 2 0,-1 1 0,7 0 0,-1 2 0,2 3 0,-2 1 0,3 1 0,-1 0 0,1-2 0,1 0 0,1-2 0,0 1 0,-4-6 0,2-2 0,-2 1 0,1-2 0,1-2 1,-4 1-1,0-1 0,-1 1-1,-1-2 2,0 4-1,0 2 0,-1 1 0,0 2-1,0 0 1,0 4 0,1-2 1,-1 3-1,3-2 0,-3 0 0,1-2 0,2-1 0,-1-1 0,2-1 0,-1 0 0,1-1 0,3 1 0,-4-2 0,2 3 0,-2-1 0,0 2 0,-2-2 1,1 2-1,-4-3 0,-1 1 0,-1-1 1,3-2-1,-2 1 0,2-2 0,0-1 0,-1 1 0,2-1 1,2 3-1,0 0 0,2-2 0,1 2 0,-1 0 0,0 2 0,2 2 0,1 0 0,1 3 1,2-4-1,1 3 0,0-1 0,0 0 0,2 1 0,-1-2 0,2-2 0,0 0 0,-2-2 1,2 1-1,-3-5 0,3 2 0,-3 0 0,-3-6 1,0 6-1,-1-1 0,-3 0 0,-1 1 0,-3 1 0,0 0-1,-3 3 2,0 1-2,4 2 2,0 2-1,0 1 0,2 2 0,-2-2 1,1 6-1,-2-7 0,3 2 1,-6-4-1,0 1 0,-1-4 0,-1 0 1,0 0-1,1-2 0,-1 4 1,0-2-1,-1 0 0,0-1 1,0 1-1,1 0 0,1-2 0,3 2 1,1-2-1,0 0 0,2 0 0,0-3 0,-1 4 0,-2-2 0,-1 2 0,-3-1 1,0 0-1,-4 1 0,1-1 0,3 1 1,-4-5-1,1 6 0,-1-4 0,1 3 0,-1-1 1,-2 1-1,-1-2 0,-3 2 1,-10 1-1,16-4 1,-16 4 0,10-4-1,-10 4 0,0 0 0,10 0 1,-10 0-1,10 2 0,-10-2 0,13 3 0,-13-3 1,20 7-1,-10-5 0,-10-2 0,17 6 0,-17-6 0,13 10 1,-13-10-1,10 5 0,-10-5 0,0 0 0,0 0 0,10 6 0,-10-6 1,0 0-1,10 0 0,-10 0 0,9 2 1,-9-2-1,0 0 0,12-2 0,-12 2 0,0 0 0,0 0 0,0 0 0,0 0 0,9 5 0,-9-5 0,0 0 0,14 1 0,-14-1 0,13 0 0,-13 0 0,11 0 0,-11 0 0,11-1 0,-11 1-1,11 2 2,-11-2-1,11 2 0,-11-2 0,0 0 0,13 4 0,-13-4 1,0 0-1,0 0 0,0 0 1,0 0-1,0 0 0,0 0 0,0 0 0,0 0 0,0 0 0,0 0 0,0 0 0,0 0-1,0 0 0,0 0-2,-17-8-5,17 8-32,-18 1 0,-1-5-1,-5-4 0</inkml:trace>
</inkml:ink>
</file>

<file path=xl/ink/ink53.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7:45.687"/>
    </inkml:context>
    <inkml:brush xml:id="br0">
      <inkml:brushProperty name="width" value="0.03528" units="cm"/>
      <inkml:brushProperty name="height" value="0.03528" units="cm"/>
      <inkml:brushProperty name="fitToCurve" value="1"/>
      <inkml:brushProperty name="ignorePressure" value="1"/>
    </inkml:brush>
  </inkml:definitions>
  <inkml:trace contextRef="#ctx0" brushRef="#br0">34 2555 0,'0'0'5,"0"0"1,0 0-2,0 0-1,0 0 0,0 0-2,0 0 0,0 0-1,0 0 0,0 0 0,0 0 1,0 0-1,0 0 1,0 0 0,0 0 0,0 0 0,0 0 0,0 0 0,0 0-1,0 0 1,0 0-1,0 0 1,0 0 0,0 0-1,0 0 1,0 0 1,0 0-1,0 0 1,0 0 1,0 0-1,0 0 1,0 0 0,0 0 0,0 0 1,0 0-2,0 0 1,0 0-2,0 0 1,0 0-1,0 0-1,0 0 0,0 0 0,0 0 0,0 0 0,0 0-1,0 0 0,0 0 0,0 0 0,0 0 0,0 0 1,0 0-1,0 0 1,0 0 0,0 0 0,-13 9 4,13-9 0,0 0 0,0 0 1,-10-1 0,10 1 1,0 0-1,0 0-1,0 0-2,0 0-2,-11 1 2,11-1-3,0 0-1,0 0 2,0 0-1,0 0 1,0 0-1,10 0 1,-10 0-1,0 0 1,0 0 1,0 0 0,0 0 0,0 0 0,0 0 1,0 0-1,0 0 0,11 8 2,-11-8 0,0 0-1,0 0 1,7 12 1,-7-12-1,0 0 0,0 0 0,13 4-2,-13-4 1,0 0-1,13 3-2,-13-3 2,0 0 0,11 3 0,-11-3-1,0 0 1,13 2 0,-13-2 0,13 0-1,-4 0 0,-9 0 1,17-1-1,-17 1 0,17-2 0,-17 2 1,16-1-2,-16 1 3,14-3-1,-14 3 0,19-3 0,-8 0 1,0 1-1,1-4 0,-2 5 0,3-2 0,-3-2-1,1 2 1,1 1-1,-1-2 0,0 2 1,1 0-1,-1-1 0,-2 1 0,1-2 0,1 3 1,-1 0-1,0-1 0,1 0 0,0-1 1,0 5-1,0-5 0,1 4 1,1-3-1,-1 2 0,0-1 0,0 1 1,-1-3-1,1 3 0,-1-1 0,1 0 1,-1-2-1,1 0 1,1 0 0,0 2-1,1-4 1,1 1-1,-1 0 1,0-3 0,-1 4 0,4-4-1,-2 2 1,2-2-1,-3 0 1,3-2-1,-1 3 0,1-1 0,-1-2 0,3 3-1,-1-2 0,0 2 1,0-1-1,1 0 1,-2 1 0,3-2-1,0 1 2,0-1-1,1-1 0,0 1 0,0-1 1,-2-1-1,0 1 1,0 2-1,-1-1 0,-4 0 1,0 3-1,2-2 0,-3 2 0,0-1 1,-2 1-1,2-1 1,0 1 0,1-1-1,-4-2 1,3 2 0,-13 6 1,20-13-1,-20 13-1,16-12 1,-16 12-1,14-12 1,-14 12-1,12-11 0,-12 11 0,12-14 1,-12 14-2,16-19 2,-7 8-2,2-1 1,1 0-1,0-1 2,1-1-2,2 4 1,-2-3 0,-1 1 1,4 0-1,0-1 0,0 0 0,-1 0 0,-1 2 0,2-2 0,-1 0 0,1-1 0,-3 1 1,1 1-1,0-2 0,-1 1 0,0-2 0,2 2 0,0-1 1,-2-1-1,4 1 0,-1-1 0,2 1 0,0-1 0,-1 2 1,3-2-1,-5 1 0,1-1 0,0-2 1,2 0-1,-2-2 1,1 1-1,-1 2 1,0-2-1,-1 4 0,2 1 0,-3 0 0,-1 2 1,-3 0-1,4 0 0,-5 0 0,5-2 0,-4 1 1,3-4-2,-1 0 2,-1 2 0,3-3-2,-2-1 2,2 1-1,-3 1 0,2 0 0,-1 2 1,-1-2-2,2 3 1,-2 0 0,-1 1 0,3 0 0,0-2 0,0 2 0,-1-1 0,1 0 0,0-1 0,2-1 0,0-2 0,-4 1 0,2-3 0,1 0 1,1 0-1,-2-2 0,2 3 0,-4-1 0,1 3 0,-2 1 0,1 2 0,-3 0 0,2 4 0,-2-3 0,-8 12 0,17-19 0,-17 19 0,14-19 0,-6 9 0,-8 10 0,16-19 0,-7 8 0,-1-1 0,2 2 0,0 0 0,-3-2 0,4 2 0,-2-1 0,1 1 1,-1-1-1,1 1 0,-1 0 0,-9 10 0,17-18 0,-7 8 0,-10 10 0,17-15 0,-17 15 0,14-16 0,-14 16 0,15-18 1,-15 18-2,15-19 2,-15 19-2,17-19 1,-7 9 0,0 1 0,2 3 0,-2-4-1,0 1 1,3 0 0,-3 0 0,4 1 0,-2-1 0,-1-1 0,1 0 0,0 2 0,-1-2 0,1 2 0,-1-2 1,0-1-1,4 0 0,-1 1-1,0-2 1,5-1 0,-4 1 0,2-1 0,-1-1-1,1 1 1,-3 1 0,1-2 0,-1 1 0,0 1 0,2 0 0,0-1 0,0-2 0,0 5 0,2-2 0,2 3 0,-3 0 0,3-1 0,2 1 0,-2-2 0,1 4 0,1-4 0,0 1 0,0 2 0,-1-2 0,0 1 0,0-3 1,0 2-1,-1-2 0,-1 1 0,0 3 0,2-2 0,-1 1 0,0-1-1,0 4 1,-2-4 0,6 3 0,-5-1 0,5-1 0,-5 2-1,5-1 1,-1 1 0,-2 0-1,2 0 1,-1 0 0,-1 1 0,2-2 0,0 3 0,2-1 0,0 1 1,1-1-1,-3 0 0,5 0 0,-3 2 0,2-2 0,-2 1 0,0-1 0,3 3 1,-4-2-1,1 1 1,-3 0-1,3-2 1,-3 4-2,-1 1 1,0-1 0,-2 1 0,2-2 0,-1 2 0,1 1-1,-2-2 1,1 2 0,-3 0 0,2 0 0,0 0 0,-3 1 0,2 0 0,1-1 0,-2 0 0,2 3 0,0-3 0,0 1 0,-1-1 0,2 3 0,-3-1-1,-4 3 2,3-4-2,-3 3 1,0-1-1,0 0 1,-2 1-1,2-2 1,4 2 1,-1-2-2,1 1 1,3-1 0,0 0 0,-1 2 0,1-4 0,0 2 0,1 0 0,0-1 0,-2 4 0,1-3 0,-4 1 0,3 2 0,1-2 0,-3 0 0,3 2 0,0-2 0,0-1-1,2 1 1,-1 0 0,-4-1 0,2 1 0,-1 0 0,-2 2 0,1 0 0,-2 1 0,0-1-1,0 1 1,-1 3 0,-3-3 0,5 2 0,-3-1 0,0-2 0,2 3 0,-2-2 0,2 1 1,0-3-1,0 4 0,-1-2 0,2-1 1,-3 0-1,1 0 1,2 1-1,0-1 0,-2 1 1,-1 0-1,0 1 1,0-1-1,0 2 0,1-1 0,-3 3 0,1 0 1,-2-2-1,0-1 0,0 2 0,0-2 0,-10-7 0,20 18 0,-20-18 0,18 15 0,-8-5 0,2 0 0,-2 0 0,0 0 0,1 0 0,1 0 0,-2 2 0,0-1 0,0-1 0,3 1 0,-3-2 1,0 1-1,-10-10 0,20 20 1,-10-13-1,0 3 0,-1-1 0,4-2 1,-2 0-1,1 1 0,1 0 1,-2-2-1,2 1 0,0 0 0,0-1 0,-2 2 1,-1-1-1,3 0 0,-2-1 0,1 2 0,-2-1 1,1 1-1,2-3 0,-3 3 0,2-1 1,-1 0-1,-2 3 0,1-1-1,-10-9 2,17 20-2,-17-20 2,19 19-2,-19-19 2,18 18-2,-18-18 2,20 14-1,-20-14 0,18 14 1,-18-14-1,17 15 0,-17-15 0,16 13 0,-16-13 1,15 15-1,-15-15 0,16 15 0,-16-15 0,16 17 0,-16-17 1,17 14-1,-17-14 1,17 16-1,-17-16 0,19 15 0,-19-15 0,14 13 1,-14-13-1,13 15 0,-13-15 0,14 17 0,-14-17 0,9 18 0,-9-18 0,14 18 0,-14-18 0,10 17 0,-10-17 0,12 16 0,-12-16 0,13 15 0,-13-15 0,15 10 0,-15-10 0,16 8 0,-6-3 0,-10-5 1,15 11-1,-15-11 0,17 13 0,-17-13 0,17 18 0,-17-18 0,13 17 0,-5-7 0,-8-10 0,13 16 0,-5-5 0,-8-11 0,14 9 0,-14-9 0,13 11 0,-13-11 0,11 12 0,-11-12 0,11 8 0,-11-8 0,12 11 0,-12-11 0,15 12 0,-15-12 0,16 12 0,-16-12 0,18 15 0,-7-7 0,0-2 0,0 2 0,0-1 0,2 1 0,-1-1 0,0 1 1,-1-3-1,0 1 0,0 0 0,-11-6 0,16 11 0,-16-11 0,14 11 0,-14-11 0,13 11 0,-13-11 0,12 8 0,-12-8 0,18 9 0,-18-9 0,18 9 0,-18-9 0,19 7 0,-9-2 0,1-1 0,-11-4 1,17 7-1,-17-7 0,15 6 0,-15-6 0,14 16 1,-14-16-2,14 16 2,-14-16-2,14 17 2,-14-17-2,15 16 1,-15-16-1,18 11 1,-18-11 1,18 10-1,-9-6-1,-9-4 1,17 8 0,-17-8 0,15 10 0,-15-10 0,16 9 0,-16-9 0,16 9 0,-6-6 0,1 3 0,3-2 0,0 3 0,1-2 0,1 2 1,0-2-1,0 1 0,0 2 0,-1-1 0,-2 4 0,0-2 0,1 1 0,0 1 0,-1 0 0,0 0 0,0-1 0,2 0 0,-2-1 0,-1-2 0,2-2 0,1-2 0,-2 1 0,-1 0 0,1-2 0,-2 0 0,-1-1 0,2 1 0,-3 2 0,-9-4 0,18 6 0,-18-6 1,20 8-2,-11-1 2,1-2-1,1 2 0,3 2 0,0-1 0,2 4 0,-2 0 0,1 1 0,-1-2 0,0 1 0,-1 0 0,0-1 0,0-4 0,-1 2 0,2-1 0,-1-2 0,0-1 0,1 1 0,0-1 0,-1 1 0,2-2 0,3 1 0,1 0 0,1 0 0,-1-2 0,1 0 0,0 2 0,0-2 0,0 1 1,-5 2-1,2 1 0,-1 0 0,1 1 0,-2-1 0,2 0 1,-3 1-1,3-3 0,-1 2-1,0-3 1,0 2 0,-2-2 0,4 1 0,-2-1 0,-3-1 0,1 3 0,-1-2 0,1-2 0,-1 4 0,-1-2 0,-2 2 0,3-2 0,-3 3 0,3-2 0,0 1 0,1 3 0,5 1 0,2 2 0,-1-5 0,3 3 0,-5 1 0,4 0-1,-2-2 2,-2 0-1,-2-5 0,4 3 0,2 2-1,-2-3 1,3-1 0,0-1 0,-2 1 0,1-1 0,-5-1 0,-4 0 0,-2 0 0,-11-3 0,16 3 0,-16-3 1,13 4-1,-13-4 0,14 4 0,-14-4-1,13 3 2,-13-3-1,18 3-1,-8 0 1,-10-3 0,18 1 1,-18-1-1,20 2 0,-10-2 0,0 1 0,0-1 0,2 0 0,-1 0 0,2 0 0,1 0 0,-5 0 0,2 0 0,2 0 0,-1 0 0,-1 0 0,3 0 0,-2 0 0,1 0 0,3-3 0,-1 2 0,1-1 0,-1 0 0,-2 0 0,1 1 0,-3 1 0,-1-2 0,-1 2 0,-9 0 0,17 1 0,-17-1 0,12 1 0,-12-1 0,11 1 0,-11-1 0,11 1 0,-11-1 0,12 0 0,-12 0 0,12-1 0,-12 1-1,12 1 1,-12-1 0,14 2 0,-14-2 0,12 0 0,-12 0 0,13 4 0,-13-4 0,11 3 0,-11-3 0,13 3 0,-13-3 0,16 6 0,-16-6 0,14 5 0,-14-5 0,13 6 0,-13-6 0,12 6 0,-12-6 0,0 0 0,11 10 0,-11-10 0,10 7 0,-10-7 0,14 3 0,-14-3 0,15 4 0,-15-4 0,18 2 0,-18-2 0,16 1 0,-16-1 0,20 2 0,-10 1 0,2 0 0,-1 1 0,2-3 0,1 2 0,2-2 0,2 3 0,-2-3 0,1 1 0,-1 1 1,3 1-1,-2-2 0,-3 1 0,-1 1 0,0-2-1,-3 1 1,1-1 0,1 2 0,-12-4 0,17 5 0,-17-5 0,18 4 0,-18-4 0,15 5 0,-15-5 0,13 5 0,-13-5 0,11 7 0,-11-7 0,12 9 0,-12-9 0,10 6 0,-10-6 0,15 8 0,-3-4 0,-1 1 0,4-2 0,0 0 1,0 2-1,-2-2 0,2 2 0,-1-1 0,-2-2 0,-2 3 0,-10-5 0,16 7 0,-16-7 0,20 9 0,-10-7 0,3 2 0,-2-3 0,4 1 0,-2-3 0,1 2 0,1-3 0,0 2 1,-1-1-1,0-3 0,0 3 0,0-3 0,1 1 0,-1-4 0,-1 6 0,2-6 0,-2 4 0,1-2 0,-1 2 0,-2 1 0,0 0 0,1 0 0,-2 2 0,-10 0 0,18-2 0,-18 2 0,14-1 0,-14 1 0,12-1 0,-12 1 0,10 0 0,-10 0-1,0 0 1,14 0 0,-14 0 0,0 0 1,13 0-1,-13 0 0,0 0-1,10 0 1,-10 0 0,0 0 1,0 0-2,10 0 1,-10 0 0,0 0 0,10-1 0,-10 1 0,11 0 0,-11 0 1,9-1-1,-9 1 0,10 1 0,-10-1 0,10 2 0,-10-2 0,0 0 0,15 7 0,-15-7 0,11 2 0,-11-2 0,12 1 1,-12-1-1,13 1 1,-13-1-1,12 0 1,-12 0-1,0 0 0,11 1 0,-11-1 0,0 0-1,0 0 0,0 0-4,0 0-12,-12-1-24,-3-2 1,-7-6-1,-6-7 0</inkml:trace>
</inkml:ink>
</file>

<file path=xl/ink/ink54.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8:25.265"/>
    </inkml:context>
    <inkml:brush xml:id="br0">
      <inkml:brushProperty name="width" value="0.03528" units="cm"/>
      <inkml:brushProperty name="height" value="0.03528" units="cm"/>
      <inkml:brushProperty name="color" value="#9C4A09"/>
      <inkml:brushProperty name="fitToCurve" value="1"/>
      <inkml:brushProperty name="ignorePressure" value="1"/>
    </inkml:brush>
  </inkml:definitions>
  <inkml:trace contextRef="#ctx0" brushRef="#br0">323 25 21,'0'0'11,"0"0"-1,-6-10 0,6 10-1,0 0-1,0 0-1,0 0 0,0 0 0,0 0-1,0 0 0,10 1-1,-10-1 0,0 0 0,0 0-1,0 0 0,0 0-1,0 0 1,0 0-1,0 0 0,0 0-1,0 10 0,0-10 0,0 11 0,0-11-1,0 14 0,0-14-1,0 15 1,0-15-1,0 15 0,0-15 0,-1 13 1,1-13-1,-3 11 0,3-11 0,0 0 1,0 13-1,0-13 1,0 10-1,0-10 1,0 12 0,0-12 0,3 16 0,-3-16-1,0 14 1,0-14 0,1 17-1,-1-17 0,0 17 0,0-17 0,0 17 0,0-17 1,0 14-1,0-14 0,0 13 0,0-13 0,1 11-1,-1-11 1,1 16 1,-1-16-1,2 18 0,-2-8 0,0-10 0,1 18 0,-1-18 0,0 18 1,0-18-1,0 15 0,0-15 0,-1 13 0,1-13 0,0 10 0,0-10 0,0 0 0,0 11 0,0-11 0,0 0 1,0 12-1,0-12 0,-1 10 0,1-10 0,0 0 1,-1 14-1,1-14 0,-1 9 0,1-9 0,0 0 1,-2 12-1,2-12 0,-2 9 0,2-9 0,-1 11 0,1-11 1,-1 11-1,1-11 1,-1 15-2,1-15 2,-1 16-1,1-16 0,0 16-1,0-16 1,0 13 1,0-13-2,0 10 2,0-10-1,0 0 0,0 13 0,0-13 0,0 11 0,0-11 0,0 13 0,0-13 1,0 17-1,0-17 0,1 19-1,-1-19 1,0 16 0,0-16 0,2 17 0,-2-17 0,1 13 0,-1-13 0,0 12 0,0-12 1,3 10-1,-3-10 0,0 0 0,1 10 0,-1-10 0,0 0 0,2 11 0,-2-11 0,0 0 0,3 10 0,-3-10 0,0 0 0,0 10 0,0-10 0,0 0 0,4 11 0,-4-11 0,1 10 0,-1-10 0,2 9 0,-2-9 0,0 0 0,3 11 0,-3-11 0,0 0 0,1 13 0,-1-13 0,0 0 0,-1 12 0,1-12 0,0 0 0,2 12 1,-2-12-1,0 0 0,0 0 0,0 0 0,0 0 0,0 0 0,0 0 0,0 0 0,0 0 0,0 0 1,0 0-1,0 0 0,0 0 0,0 0 2,0 0-2,0 0 0,0 10 0,0-10 0,0 0-2,0 0 2,0 0 0,0 0 0,0 0 0,0 0 0,0 0 0,0 0 0,0 0 0,0 0 2,0 0-2,0-10 0,0 10 0,0 0 0,0-17 0,0 17 0,1-11 0,-1 11 0,-2-11 0,2 11 0,0-12 0,0 12 0,0-13 0,0 13 0,-1-16 0,1 6-2,0-1 4,0 11-2,-2-18 0,2 18 0,-1-17 0,1 17 0,-2-14 0,2 14 0,-1-11 0,1 11 0,0-12 0,0 12 0,0-13 1,0 13-2,0-16 1,0 16 0,0-16 1,0 16-1,0-18 0,0 18-1,0-15 1,0 15 0,-2-15 1,2 15-1,-1-11 0,1 11 0,0 0-1,-2-14 1,2 14 0,0 0 1,-1-14-1,1 14 1,-1-10-1,1 10 1,-1-11-2,1 11 2,0-10-1,0 10 0,-1-11 0,1 11 0,-1-11 0,1 11-1,0 0 1,2-13 0,-2 13 0,0-10 0,0 10 0,1-12 0,-1 12 0,1-13 0,-1 13 0,0-11 0,0 11 0,1-10 0,-1 10 0,0 0 0,0-12 0,0 12 0,1-10 0,-1 10 0,0-11 0,0 11 0,-1-12 0,1 12 1,0-14-1,0 14 0,-1-17 0,1 7 0,-1 1 0,1-1 0,-1 0 0,0-2 0,1 2 0,-1 0 0,1 10 0,-3-18 0,3 18 0,-1-14 0,1 14 0,-1-11 0,1 11 0,-2-10 0,2 10 0,0-10 0,0 10 0,-3-10 0,3 10 0,0-13 0,0 13 0,-4-10 0,4 10 0,3-12 0,-3 12 0,0 0 0,0-13 0,0 13 0,0 0 0,1-15 0,-1 15 0,0 0 0,0-12 0,0 12 0,0-15 0,0 15 0,0-15 0,0 15 0,-1-12 0,1 12 0,0 0 0,-3-11 0,3 11 0,0 0 0,0 0 0,0 0 0,0 0 0,0 0 0,0 0 0,0 0 0,0-10 0,0 10 0,0 0 0,0 0 0,0 0 0,0 0 0,0 0 0,0 0 0,0 0 0,0 0 0,0 0 0,0 0 0,0 0 0,0 0 0,0 0 0,0 0 0,0 0 0,0 0-1,0 0 1,0 0 0,0 0 0,0 0 0,0 0 0,0 0 0,0 0 0,0 0 1,0 0-1,0 0 0,0 0 0,0 0 0,0 0 0,0 0 0,0 0 0,0 0 0,0 0 0,0-10 0,0 10 0,0 0 0,0 0 0,0-11 0,0 11 0,0 0 0,0 0 0,0 0 0,0 0 0,0 0-1,0 0 1,0 0 0,0 0 0,0 0-1,0 0 1,0 0 0,0 0 0,0 0 0,0 0 0,4 15 0,-4-15 0,2 11 0,-1-1 0,-1-10 0,0 21 0,2-8 0,-2 1 0,0 0 0,1 6 0,-1 0 0,0 1 0,0 0 0,0 1 0,0 0 0,1 2 0,-1-4 0,2 0 0,-1-5 0,0 2 0,0-3 0,1-2 0,-1 1 0,-1-13 0,2 19 0,-1-9 0,1 0 0,-1 0 0,0 0 1,-1 0-2,0 0 2,-1 1-1,1-1 0,0 2 0,-1-2-1,1 0 2,0 0-2,0-10 1,0 17-1,0-17 2,1 17-2,-1-17 1,2 15 0,-2-15 0,0 13 0,0-13 0,3 14 0,-3-14 0,1 10 0,-1-10 0,0 0 0,2 14 0,-2-14 0,0 0 0,0 15 0,0-15 0,0 14 0,0-14 0,2 12 0,-2-12 1,0 0-1,2 13 0,-2-13 0,0 0-1,0 0 1,1 12 0,-1-12 0,0 0 0,0 0 0,0 10 0,0-10 0,0 0 0,0 0 0,0 0 0,0 10 0,0-10 0,0 0 0,0 0 0,-1 11 0,1-11 0,0 0 0,0 0 0,0 0 0,0 0 0,-2 11 0,2-11 0,0 0 0,0 0 0,0 0 0,0 0 0,0 0 0,2 10 0,-2-10 0,0 0 0,0 0 0,0 0 0,0 0 0,-2 12 0,2-12 0,0 0 0,0 0 0,-4 11 0,4-11 1,0 0-1,0 0 0,-1 10 0,1-10 0,0 0 0,0 0 0,0 9 0,0-9-1,0 0 1,0 0 0,0 0 0,0 0 0,0 0 0,0 11 0,0-11 0,0 0 0,0 0 0,0 0 0,0 0 0,0 0 0,0 0 0,0 0 0,1 10 0,-1-10 0,0 0 0,0 0 0,2 11 0,-2-11 0,0 0 0,0 0 0,0 12 0,0-12 0,0 10 0,0-10 0,0 12 0,0-12 1,-1 13-1,1-13 0,-2 12-1,2-12 1,0 0 0,-3 10 0,3-10 0,0 0 0,0 0 0,0 0 0,0 0 0,0 0 1,0 0-2,0 0 2,0 0-2,0 0 2,0 0-1,0 0 0,0 0 0,0 0 0,0 0 0,0 0 0,0 0 1,0 0-1,0 0 0,0 0 1,0 0-1,0 0 0,0 0-2,0 0-3,0 0-4,-14-16-15,14 16-12,-4-17 0,2 4 0</inkml:trace>
  <inkml:trace contextRef="#ctx0" brushRef="#br0" timeOffset="8328">47 1148 8,'0'0'10,"0"0"-2,0 0 0,0 0-3,-10-8 1,10 8 0,0 0 2,0 0 0,0 0 0,0 0 0,0 0 1,0 0 0,0 0-1,-10 14-1,10-14-1,0 0 0,0 0-1,0 0 1,-11 4-1,11-4 0,0 0 0,0 0-1,0 0 0,0 0 0,-10 5 0,10-5-2,0 0 1,0 0-2,0 0 1,0 0-1,0 0 1,0 0-2,0 0 1,0 0-1,0 0 1,0 0-1,0 0 0,0 0 0,0 0 0,0 0-1,11-9 1,-11 9 0,10-3 0,-10 3 0,15-2 0,-15 2 0,15-1 0,-15 1 0,14 0 0,-14 0 0,17 1 0,-17-1 0,13 0 0,-13 0 0,12 4 0,-12-4 0,12 10 0,-12-10 1,14 14-1,-7-4 0,-1 0 0,0 1 0,0 1 0,-1 1 1,0-5 0,-1 3-2,-4-11 3,4 19-3,-4-19 2,4 18-1,-4-18 0,0 17 0,0-17 0,-5 19 0,5-19 0,-6 18 1,2-7-1,4-11 0,-13 17 0,13-17 0,-14 18 0,14-18 1,-20 13-1,20-13 0,-16 12 0,6-4 0,10-8 0,-19 10 0,19-10 0,-19 8 0,19-8 1,-14 7-1,14-7-1,-12 4 1,12-4 1,-12-1-1,12 1 0,0 0 0,-12-5 0,12 5 0,0 0 1,0 0-1,-10-5 0,10 5 0,0 0 0,0 0 0,0 0 0,0 0-1,0 0 1,0 0 0,0 0 0,0 0 0,0 0 0,0 0 0,0 0-1,0 0 1,0 0 0,0 0 0,0 0-1,0 0 1,0 0-1,0 0 2,0 0-1,0 0-1,13-6 1,-13 6 1,13-1-1,-13 1 0,18-1 0,-18 1 0,16-2 0,-16 2 0,17 0 1,-17 0-1,20 2 0,-20-2 0,16 1-1,-16-1 1,14 1 1,-14-1-2,15 2 1,-15-2 0,10 0 0,-10 0 0,0 0 1,13 4-1,-13-4 0,0 0 0,0 0 0,0 0-1,11 4-1,-11-4-4,0 0-10,0 0-19,0 0-2,0-12-2,0 12 1</inkml:trace>
  <inkml:trace contextRef="#ctx0" brushRef="#br0" timeOffset="9922">363 1412 32,'0'0'31,"0"0"-4,0 0-3,12 8-7,-12-8-4,0 0-3,-3 10-2,5 1-3,-2-11 1,-3 21-3,-2-11 0,5 4-1,-3-3-1,0 1 0,3-12 0,-3 17 0,3-17 0,0 0-1,0 0 1,0 0 0,0 0 0,0 0-1,3-15 1,-3 15 0,1-18 0,-1 18-1,2-18 1,-2 18-1,1-11 0,-1 11 1,0 0-1,0 0 0,0 0 0,0 0-1,0 0 0,0 0-1,0 0-3,0-11-3,0 11-20,11-1-10,-11 1-1,6-12 1</inkml:trace>
  <inkml:trace contextRef="#ctx0" brushRef="#br0" timeOffset="10688">565 1128 31,'0'0'22,"0"0"1,0 0-4,0 0-2,0 0-3,0 0-3,0 0-2,10 0-2,-10 0-1,0 0-1,0 0-1,0 0 1,0 0-2,0 0-1,0 0 0,0 0 1,0 0-1,0 0-1,0 0 1,-3 11-1,3-11 0,0 13 0,0-13 0,-1 21-1,-1-9 1,1 4-1,-3-1 1,3 0-2,-2 0 2,2-1-1,-1-3 1,1 0-2,1-11 2,-3 14 0,3-14-2,-1 10 2,1-10-2,0 0 1,0 0 0,0 0 0,5 13-1,-5-13 1,0 0 0,0 0 0,0 0 0,0 0 0,0 0 0,11 1 0,-11-1 0,0 0 0,11-4 0,-11 4 1,11-3-1,-11 3 0,14-3 0,-14 3 0,16-1 0,-6 2 0,0 1 0,1 0 0,0-2 0,0 3 0,0 0 0,0-2 0,2 1 0,1-2 0,-1 3 0,1-2 0,0 3 0,-3-3 0,2 3 0,-3-1 0,-10-3 0,14 10 0,-14-10 0,6 10 1,-6-10-1,3 18 0,-8-7 1,2 1-1,-4 2 1,0 2-1,-2 1 0,-1 0 0,-1-2 0,-2-1 0,2-1 1,1-3-1,-1-3 0,11-7 0,-20 8 0,20-8 0,-15 2 0,15-2 0,-18 0 0,18 0 0,-17-4 0,6 2-1,11 2 0,-19-7 0,19 7-2,-17-5 0,17 5-1,-16-7-2,16 7-3,-14-7-6,14 7-16,0 0-5,0 0-3,-7-14 4</inkml:trace>
  <inkml:trace contextRef="#ctx0" brushRef="#br0" timeOffset="11844">598 1094 24,'-2'10'20,"2"-10"2,0 0-1,0 0-4,0 0-3,0 0-3,0 0-2,0 0-1,0 0-1,0 0-1,0 0-1,0 0-2,0 0 2,0 0-3,0 0 1,0 0-1,16-6-1,-16 6 1,16-2-1,-16 2 0,20-1 0,-6 0-1,-3 1 1,2-3 0,2 2-1,-2 0 1,0 0 0,-2 2-1,1-1 1,-1 2-1,2 1 1,-3-1-1,0 0 0,0 2 1,-10-4-1,18 6 0,-18-6 0,14 3 0,-14-3 0,10 4 0,-10-4 0,0 0 0,0 0 1,0 0-1,0 0 0,0 0 1,0 0-1,0 0 0,0 0 1,0 0-1,0 0 1,0 0-1,0 0 0,-10-6 0,10 6 1,-14-4-1,3 0-1,11 4 1,-20-5 0,8 3 0,1 1 0,-3-1 0,2 0 0,-2 1-1,3-1 1,-3 0 0,1 2 0,3-2 0,-1 0 0,1 1-1,-3 0 1,13 1 0,-18-3 0,8 2-1,10 1 1,-13 0 0,13 0 0,-14 1 0,14-1 0,-10 1 0,10-1 0,0 0 0,-12 1 0,12-1 0,0 0 0,0 0 0,-10 0 0,10 0 0,0 0 0,0 0 0,0 0 0,0 0 0,0 0 0,0 0 1,0 0-2,0 0 1,0 0 0,0 0-1,0 0 0,0 0 1,-7 11-1,7-11 1,0 16 0,0-5 0,2 1 0,-3 2 0,2-1 0,-2 2 0,2-1 0,-1 1 1,0 0 0,2-2-2,-2 0 2,1-1-2,0 0 2,-1-12-2,1 15 2,-1-15-2,0 0 1,2 11 0,-2-11 0,0 0 0,0 0 0,0 0 0,0 0 0,0 0 0,0 0 0,0 0 0,0 0 0,0 0 0,0 0 0,10-6 0,-10 6 0,0 0 0,10-3 0,-10 3 0,10-2 0,-10 2 0,13-1 0,-13 1 0,14-3 0,-14 3 0,18 3 0,-18-3 1,19 1-1,-19-1 0,15 2 0,-15-2 0,14 2 0,-14-2 0,14 2 0,-14-2 0,13 0 0,-13 0 0,13-1 0,-13 1 0,13 1 0,-13-1 0,13 4 0,-13-4 0,13 5 0,-13-5 0,10 8 0,-10-8 0,8 9 0,-8-9 0,3 12 1,-3-12-1,6 13 0,-6-13 0,1 12 0,-1-12 0,0 12 1,0-12-1,0 14 0,0-14 0,-2 17 0,2-17 0,-2 19 0,1-8 0,-1-1 0,0 0 0,2-10 0,-4 17 0,4-17 1,-5 15-1,5-15 0,-5 10 0,5-10 0,0 0 0,-7 14 0,7-14 0,0 0 0,0 0 0,0 0 1,0 0-1,-10 4 0,10-4 0,0 0 0,-12 3 1,12-3-1,-11 0 0,11 0 0,-12 1 0,12-1 0,-13 1 0,13-1 0,-13-4 0,13 4 0,-11-1-1,11 1 1,-11 0 0,11 0 0,-10-1 0,10 1 0,0 0 0,-16 4 0,16-4 0,0 0 0,-13 3 0,13-3 0,0 0 0,-13 4 0,13-4 0,0 0 0,0 0 0,0 0 0,-10 5 0,10-5 0,0 0 0,0 0 0,0 0 0,0 0 0,0 0 0,0 0 0,0 0 0,0 0 0,0 0 0,0 0 0,0 0-1,0 0 1,0 0 0,0 0 0,0 0 0,0 0 0,0 0-1,0 0 0,0 0 0,0 0-2,0 0-2,0 0-5,-2-10-21,2 10-8,3-10 0,-3 10 1</inkml:trace>
</inkml:ink>
</file>

<file path=xl/ink/ink55.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9:17.656"/>
    </inkml:context>
    <inkml:brush xml:id="br0">
      <inkml:brushProperty name="width" value="0.03528" units="cm"/>
      <inkml:brushProperty name="height" value="0.03528" units="cm"/>
      <inkml:brushProperty name="color" value="#3333FF"/>
      <inkml:brushProperty name="fitToCurve" value="1"/>
      <inkml:brushProperty name="ignorePressure" value="1"/>
    </inkml:brush>
  </inkml:definitions>
  <inkml:trace contextRef="#ctx0" brushRef="#br0">508 67 10,'7'-11'13,"-7"11"0,0 0-1,0 0 0,0 0 0,0-10 1,0 10-4,0 0 0,0 0-1,0 0-2,0 0 0,0 0-1,0 0-1,0 0 0,0 0-1,0 0-1,0 0 0,0 0 0,0 0 0,-12 2-2,12-2 1,0 0 0,-1 12-1,1-12 1,-2 12 0,2-12-1,-1 14 1,1-14 0,-3 17 0,3-17-1,-1 16 1,1-6-1,0 0 1,0 1-1,-1 1 0,1 1 0,0 1 1,0 0-1,0 1 0,1 2 1,-1 0-1,0 0 0,0 2-1,0 0 1,0-1-1,0 1 1,0 1-1,2-2 1,-3 0-1,2-1 1,1 1 1,-2-4-1,1 1 0,0 2 0,0-3 0,-1 2 0,1-1 1,3 2-1,-1-2 0,1 2 0,-2 0 0,2 1 0,-1-3 0,0 4 0,-1-2 0,-1 1 0,1-2 0,-1 2 0,0-1 1,1 1-1,-2 0 0,1-1 0,1 1 1,-2-2-1,1 1 0,2-2 0,-3-1 1,0 1-1,1 0 0,1-1 0,-2 2 0,1-3 0,-1 4 1,3-1-1,-5 2-1,4 0 1,-4-1 0,2 1 0,-2-2-1,2 3 1,-1-2-1,1-3 1,0 2 0,0-2 0,1 1 0,0-1 0,0 3 0,1 0 0,0-1 0,-1-2 0,1 3 0,-1-1 0,2 1 0,-3-3 1,1 3-1,-3-2 0,2 2 0,-1-2 0,1 4 0,-1 0 0,1-2 1,-1 3-1,1-2 0,-2 1 1,4 2-1,-4-3 1,6 1 0,-6-2 0,0 0 0,2-1 0,0 0 0,-3-1-1,3-2 1,0-1-1,-4-1 1,4-1-1,0 1 0,0 2 2,0-1-4,2 1 4,-2 2-4,2-2 4,-2 4-4,2-1 4,-1 1-4,-2-4 2,4 3 0,-5-1 2,4 0-2,-2 2 0,1-2 0,-1 2 0,0-1 0,0 2 0,0-1 0,0 3 0,0-1 0,-1-1 0,1-2 0,-2 3 0,2-1 0,0-1 0,0 0 0,0-1 0,3 2 0,-2-2 0,0 3 0,-1-3 0,3 0 0,-1-1 0,0-1 1,0-2-1,-2 2 0,0 1 0,1-4 0,1 3 0,-2-1 0,0 2 0,0-3 0,0 3 1,0-2-1,0 4 1,0-2-2,0 4 2,-1-1-2,1-1 1,-2 2 0,4 0 0,-2 0-1,0-3 1,0 1 0,1-1 0,-1 1 0,0-1 0,3 1 0,-4-2 0,2 2 0,0-1 0,2 2 1,-2 0-1,1-2 0,-2-3 0,-1 3 0,1-4 0,0 0 0,0 0-1,0-2 1,-1 2 0,1-2 0,0 4 0,0-4 0,0 3 0,0-1 0,-1-1 0,1 0 1,-1-1-2,1 0 2,0-1-2,0-9 2,-2 18-1,2-18 0,-3 18 0,3-18 0,0 16 0,0-16 0,-1 16 0,1-16 0,-3 15 0,3-15 0,0 16 0,0-16 0,-4 14 0,4-14 1,-3 18-2,3-18 1,0 16 0,0-16 0,-2 16 1,2-16-1,-1 18 1,1-7-2,0 3 2,0 0-2,0 1 2,0 2-2,0 0 1,0 0 0,2 1-1,-2-1 1,0-4 0,0-1 1,-2-1-2,2 1 1,0-12 0,0 16 1,0-16-1,-4 13 0,4-13 0,-1 9 0,1-9 0,0 0 0,0 12 0,0-12 0,0 0-1,1 10 1,-1-10 0,0 0 0,0 0 0,2 11 0,-2-11 0,0 0 0,0 0 0,0 0 0,0 0 0,0 0 0,0 0 1,0 0-1,0 0 0,0 0 0,0 0 0,0 0 0,0 0 0,0 0 0,0 0 0,0 0 0,0 0 0,1 12 0,-1-12 0,0 0 0,-1 10 0,1-10 0,0 0 0,0 0 1,-2 13-2,2-13 1,0 0 0,0 0 0,-1 12 0,1-12 0,0 0 0,0 11 0,0-11 0,0 0 0,0 10 0,0-10 0,0 0 0,-1 14 1,1-14-2,0 10 2,0-10-2,1 14 2,-1-14-1,1 13 0,-1-13-1,0 10 1,0-10 0,0 0 0,0 0 1,0 0-1,0 0-1,0 0 1,-1 10 1,1-10-1,0 0 0,0 0 0,0 0 0,0 0 0,0 0 0,0 0 0,0 0 0,0 0 0,0 0 0,0 0 1,0 0-1,0 0 1,0 0-1,0 0 1,0 0-1,0 0 1,0 0 0,0 0-1,0 0 0,0 0 1,0 0-1,0-10 0,0 10 0,0 0-1,0 0 1,-8-15-2,8 15-2,-6-22-5,6 22-7,-1-18-16,-1 3-6,1 2 2,-1-4 0</inkml:trace>
  <inkml:trace contextRef="#ctx0" brushRef="#br0" timeOffset="4969">18 3702 8,'0'0'16,"0"0"-2,0 0 0,0 0-1,0 0-1,0 0 0,0 0-1,0 0-2,0 0 1,0 0-1,0 0-1,0 0-1,0 0-2,0 0 0,0 0-1,0 0 0,0 0-1,0 0 0,0 0 0,0 0-1,0 0-1,0 0 0,0 0 0,0 0 0,7 9 0,-7 1-1,0 0 1,0 3-1,0 4 1,1 1-1,0 4 0,-1-1 1,0 1-1,0 0 0,-1 0 0,1 1 1,-3-3-2,2 1 2,-2-2-1,0 1 0,0-1 0,0-3 1,2 2-1,-2-6 0,1 2 0,2-14 0,-4 15 0,4-15 0,0 0 1,0 0-1,0 0-1,0 0 1,0 0-2,6-15-3,-6-7-10,10 9-18,-4-3-3,-2-4-2,2 2 1</inkml:trace>
  <inkml:trace contextRef="#ctx0" brushRef="#br0" timeOffset="5828">174 4009 13,'0'0'29,"0"0"0,0 0-3,4-11-7,-4 11-3,0 0-2,0 0-3,0 0-3,-4 12-2,4-12-2,0 0-1,-5 11-1,5-11 0,-1 14-1,1-14-1,-3 17 1,3-17-1,-4 11 0,4-11 0,0 0 0,0 0 0,-2 10 1,2-10-1,0 0 0,0 0 0,0 0 1,0 0-1,0 0 0,0-11 0,0 11 0,0 0 0,0-10 0,0 10 0,0 0 0,0 0-1,0 0 1,0 0 0,0 0 0,0 0 0,3 10 0,-3-10 0,0 0 0,3 12 0,-3-12-1,0 0-2,6 12-4,-9-23-13,3 11-17,3-11-1,-2 1 0,3 0 1</inkml:trace>
  <inkml:trace contextRef="#ctx0" brushRef="#br0" timeOffset="6531">270 3731 21,'0'0'24,"0"0"-2,0 0-4,0 0-2,0 0-5,0 0-1,0 0-1,0 0-1,0 0-2,0 0-1,0 0 0,0 0-2,0 0-1,14-6 0,-14 6 0,10-4-1,-10 4 0,12-7 0,-12 7 0,13-6-1,-13 6 2,13-5-2,-13 5 1,14 0-1,-14 0 1,14 4-1,-14-4 0,12 6 1,-12-6-1,11 7 0,-11-7 1,0 0-1,10 12 0,-10-12 1,0 0-1,9 12 1,-9-12-1,0 0 1,4 12-1,-4-12 0,0 10 1,0-10-1,-1 13 1,1-13-1,-6 19 1,3-9-1,3-10 1,-11 17-1,11-17 1,-12 17-1,12-17 0,-12 16 0,12-16 1,-10 8-2,10-8 2,0 0-1,-8 10 0,8-10 0,0 0 1,0 0 0,0 0-1,0 0 1,0 0-1,0 0-2,0 0 3,0 0-1,0 0-1,0 0 1,11-8-1,-11 8 1,10-2 0,-10 2 0,12-1 0,-12 1 0,16 1 0,-16-1 0,13 4 0,-13-4-1,16 6 2,-16-6-1,15 14 0,-15-14-1,14 15 1,-8-5 1,-1 1-1,-1 0 0,0 2 0,-2-3 0,0 1 0,-2-1 0,0 0 0,0-10 0,-2 18 0,2-18 0,-4 13 0,4-13 1,-9 13-1,9-13 0,-12 11 0,12-11 1,-17 10-1,17-10 0,-19 7 1,9-4-1,1-3 0,-1 2 0,0-3 0,10 1 0,-17-3 0,17 3 0,-11-2 0,11 2 0,0 0 0,-10-6 0,10 6 0,0 0 0,0 0 0,0 0 0,0 0 0,0 0 0,0 0 0,0 0 0,0 0-1,0 0 1,0 0 0,0 0-1,0 0 0,0 0-2,0 0-3,-6-13-11,6 13-20,5-13-1,-5 13 1,1-15 0</inkml:trace>
  <inkml:trace contextRef="#ctx0" brushRef="#br0" timeOffset="10094">645 3710 13,'0'0'12,"0"0"1,4 10 3,-4-10-1,0 0 2,0 0-4,0 0-1,0 0-2,0 0-1,0 0-2,0 0-1,0 0-1,0 0-1,0 0 0,0 0-1,0 0 0,0 0-1,0 0-1,0 0 0,0 0 0,0 0 0,0 0 1,0 0-1,0 0-1,0 0 1,0 0 1,3 15-1,-3-15 0,0 13 0,0-13 0,0 16 0,0-16 0,0 18 0,0-9-1,1 1 0,1 1 1,-2 2-1,0-1 1,1 0-2,-1 1 1,-1 0 0,1 2 1,0 1-1,-1 1 0,-1 0 0,1 3 0,-2 1 0,-1 1 1,1 1-1,-1-1 0,0 0 0,-2-3 0,3 0 1,-1-4-1,2 0 0,2-15 0,-5 16 0,5-16 1,-1 10-1,1-10 0,0 0 0,0 0 0,0 0 0,1 13-1,-1-13 1,0 0 0,0 0 0,0 0-1,6-13 0,-6 13-4,5-34-10,7 13-19,-6-2-3,0-3-2,1 0 2</inkml:trace>
  <inkml:trace contextRef="#ctx0" brushRef="#br0" timeOffset="10953">861 3657 17,'0'0'24,"0"0"-1,0 0-1,0 0-4,0 0-5,0 0-1,-11 2-2,11-2-2,0 0-3,-3 13 0,3-13-1,-7 11-1,7-11 0,-9 15 0,9-15-1,-10 18-1,10-18 1,-12 23-1,4-9 0,4 1-1,-2 3 1,2 0-1,-1-1 0,1 2 0,1-1 1,2-3-2,1 0 2,1 0-2,1-3 1,2-2 0,0 0 0,-4-10 0,16 13 0,-7-9 0,1-1 0,1-4 0,5-3 0,-2-4 0,2 0 0,0-4 1,1-3-2,-4-1 2,0-2-1,-1 3 0,-4-3 0,-3 0 1,-2 0-1,-3 2 0,-4-4 0,0 0 0,-5-2 0,-3-1 0,-2 1 0,2 1 0,-2 4 0,3 0-1,0 8-1,0 0-1,11 9-4,-17 3-4,20 10-6,-13-4-19,10-9-1,-7 18 1</inkml:trace>
  <inkml:trace contextRef="#ctx0" brushRef="#br0" timeOffset="11812">896 3930 30,'0'0'23,"0"0"-1,0 0-3,-13 5-5,13-5-3,-12 10-1,12 0-2,-10-5-2,9 8 0,-7-3-3,5 7 1,-2-2-2,1 5 0,1 0-1,0 3 0,3-2 0,0 3-1,3-3 0,0 1 1,-3-3-1,7-2 0,-3-1 0,4-4 0,1 0 0,-9-12 0,20 15 0,-8-14-1,3-5 1,0-2 0,0-6 1,0-4-1,1-4 0,-4-4 0,-1-1 1,-2-3-1,-4 1 0,-1-2 0,-6 3 1,-3-1-1,-3 2 0,-5 5-1,0 6-2,-7 0-7,10 18-10,-6 0-15,-4 3-1,6 7 1</inkml:trace>
  <inkml:trace contextRef="#ctx0" brushRef="#br0" timeOffset="15844">542 281 27,'0'0'18,"0"0"-1,0 0-1,0 0-3,0 0-4,0 0 0,0 0-1,0 0-2,0 0 1,0 0-2,0 0 1,0 0-1,10-4-1,-10 4-1,0 0 1,0 0-1,0 0 1,0 0-1,14 8 1,-14-8-1,0 0-1,13 3 1,-13-3-1,13 4 0,-13-4 0,16 1-1,-16-1 0,17 0 0,-7-1 0,0 1 0,0-1-1,2 0 0,1 1 1,-2 0-1,3 0 0,-1 0 0,2-2 1,0 2-1,-2 0 0,3 2 0,1-2 0,-4 1 0,4-2 0,-3 2 0,1 0 0,3-2 0,1 2 0,-2-1 1,2 0-1,4-1 0,1 1 0,-1-1 0,1 0 0,-1 1 0,2-2 0,2 1 0,-2 1 0,1 0 0,0 1 0,-1-1 1,1 1-1,-1-2 0,0 1 0,1 0 0,-1 0 0,-2 0 0,2-1 0,0 0 0,0-2 0,4 1 0,-1 1 0,-1-1 0,2 0 0,2-1 0,-1 2 0,1 0 0,2 0 0,-2 0 0,2 0 0,-1 0 0,1-1 0,-2 1 1,6-2-1,-4-1 0,3 3 0,0-4 0,1 2 0,-1 0 0,1-2 0,2 2 0,1 0 0,-3 1 0,2-2 0,3 0 0,-2-1-1,1 3 1,-1-2 0,0 1 0,-2-2 0,1 2 1,1-2-1,-2 4 0,-1-2 0,-1 0 0,0 2 0,0-2 0,2 2 0,1 0 0,-2-3 0,2 4 0,3-5 0,-2 3 0,6-2 0,-2 2 0,-1-2 0,2 0 0,-1 3 0,1-4-1,0 2 1,-2 0 0,-1-1 0,-1 0 0,2 1 0,-2-1 0,0 1 0,-4 1-1,1 0 1,2 1 0,1-2 0,1 3 0,0-1 0,-2 0 0,0 1 0,-1-1 0,-1 2 0,-3-2 0,-2 0 0,-1 1 0,-1 1 0,-2-1 0,0 0 0,0 0 0,-3 1 0,-3 1 0,1-1 0,-4 2 0,0-3 0,2 3 0,-2-1 0,-2 0 0,1-1 0,-3 1 0,-2 0 0,3 0 0,-4-1 0,3 1 0,-4-1 0,1 1 0,2 1 0,-1-2 0,3-1 0,-3-1 0,2 1 0,0 0 0,-2-1 0,1-1 0,0-1 0,1 3 0,-3 0-1,4 0 1,-3-2 0,2 2 0,-2-1 0,1 2 0,0-2 0,0 1 0,0 0 0,1-1 0,1 2 0,-1-1 0,3 0 0,-1 1 0,0 0 0,2 0 0,0-1 0,0 1 0,0 1 0,-3-4 0,3 4 0,-1-4 0,1 2 0,-2-1 0,2 2 0,-2-2 0,1 1 0,-1 0 0,1-2 0,1 2 0,-1-1 0,-2 1 0,2-1 0,1 0 0,0-1 0,-3 0 0,2 2 0,-2 0 0,0-2 0,0 1 0,-2 0 0,-2-1 0,3 1 0,-2-1 0,1-1 0,-1 1 0,-1 0 0,3-1 0,-1 2 0,-2 1 0,-2-3 0,-1 3 0,-10 0-1,15 0 1,-15 0 0,0 0 0,0 0 0,0 0 0,0 0 0,0 0 0,0 0 0,0 0 0,0 0 1,0 0-1,0 0 0,0 0 0,0 0 0,0 0 0,-13 8 1,3-4-1,-2 2 0,-5 1 0,0 1 0,-4 2 0,0 1 1,-2 0-1,0 2 0,-1 1 0,-2-1 0,2 0 1,0 1-1,1-2 0,2 1 0,2 1 0,-1-3 0,5-1 0,-2-1-1,6-1 1,1-1 0,10-7 0,-16 10 0,16-10 0,0 0 0,-12 5 1,12-5-1,0 0 0,0 0 1,0 0-1,0 0 0,6-13 0,-6 13 1,16-20-1,-5 8 0,2-3 0,7 0 0,0-2-1,2 2 1,0 3 0,1-4-1,2 3 1,-2-1-1,0 2 1,0-1 0,-4 2 0,0 1 0,-1 1 0,-3 0 0,0-1 0,-6 2 0,1 0 0,-10 8-1,17-14 1,-17 14 0,11-12 0,-11 12 0,12-16 0,-12 16 0,9-9 0,-9 9 0,4-10 1,-4 10-1,0 0 0,-10-10 0,-2 6 0,-2 1 1,-7 0-1,-4 1 0,-8-2 1,-4 3-1,-4 0 0,-2 2 0,-1 0 1,-2 0-2,3 2 1,2-1 0,7 1 0,5-3-3,10 8-5,-4-6-25,12-5-3,11 3-2,-2-17 1</inkml:trace>
  <inkml:trace contextRef="#ctx0" brushRef="#br0" timeOffset="59640">1178 3040 23,'5'-13'20,"-5"13"-2,0 0-4,3-9-3,-3 9-3,0 0-1,0 0 0,0 0-2,0 0 0,1-14-1,-1 14-1,0 0-1,0 0 0,0-10 0,0 10-1,0 0 0,2-15 0,-2 15 0,1-15 0,-1 4 0,2-3-1,-1 0 1,0-1 0,1-1 0,-1-2-1,-1 2 0,4-4 0,-4 1 1,3 4 0,-2-5 0,1 5 0,2-2 0,-3-1 0,4 3 0,-1 0 0,2-1 0,-3 2-1,2 1 1,-2-2-1,3 2 0,-3 1 0,0 1 0,-2 1 0,2-1 1,0 1-1,-1-3 0,0 3 0,1-6 0,2 2 0,-2-1 1,2-3-2,-2-1 1,5 1 1,-4 0-1,4 1 1,-3 1-1,2 0 0,0 0 0,0 3 0,2 0 0,-1 1 0,1 0-1,-2 1 1,0 1 0,2 0 0,-9 10 0,14-16-1,-14 16 1,13-13 0,-13 13 0,14-9 0,-14 9 0,12-8 0,-12 8 0,11-7-1,-11 7 2,11-7-1,-11 7 0,10-8 0,-10 8 0,0 0 0,12-11 0,-12 11-1,0 0 1,0 0 0,0 0 0,8-11 0,-8 11-2,0 0-2,0 0-8,2 11-19,-2-11-2,0 0 1,-9 10 0</inkml:trace>
  <inkml:trace contextRef="#ctx0" brushRef="#br0" timeOffset="60953">1088 2833 5,'0'0'24,"0"0"-2,0 0-2,0 0-3,0 0-4,0 0-2,0 0-3,0 0 0,0 0-2,0 0 0,0 0-1,0 0-1,0 0 0,0 0-1,0 0-1,0 0 0,0 0-1,0 0 0,0 0 0,0 0 0,0 0 0,0 0-1,0 0 0,0 0 1,0 0-1,0 0 0,4 13 1,-4-13-1,6 15 0,-3-3 0,1 0 1,2 4-1,0-2 0,-2 0 0,2 0 0,-1 0 2,0-3-2,0 0 0,-5-11 0,9 16 0,-9-16 0,0 0 0,9 14 0,-9-14 0,0 0 0,0 0 0,0 0 0,0 0 0,0 0 0,0 0 0,0 0 1,0 0-1,0 0 0,0 0 1,0 0-1,0 0 1,10-10-1,-10 10 0,0 0 0,8-13 0,-8 13 0,7-10 0,-7 10 0,10-7 0,-10 7 0,13-10 0,-3 5 0,-10 5 0,19-9 0,-7 5 0,-1-1 0,-1-1 0,2 0 1,-1 0-1,-11 6 0,17-13 0,-17 13-1,15-11 1,-15 11 0,12-9-1,-12 9 0,0 0 0,16 1-2,-16-1 1,0 0 1,0 0-1,6 12 0,-6-12-1,0 0-2,0 0-5,0 0-14,0 0-9,0 0-1,0 0 0</inkml:trace>
  <inkml:trace contextRef="#ctx0" brushRef="#br0" timeOffset="62375">1609 2077 27,'0'0'25,"0"0"-3,0 0-3,0 0-9,0 10-3,0-10-1,0 0 0,0 11 0,0-11-1,0 0-1,0 0 0,0 0-1,0 0 0,0 0-1,0 0 0,0 0 0,0 0-1,0 0 0,0 0-1,0 0-1,0 0 1,0 0-1,0 0-1,0 0 0,0 0 0,0 0-1,0 0-2,0 0-5,0 0-10,5 14-12,-5-14 1,0 0 0</inkml:trace>
  <inkml:trace contextRef="#ctx0" brushRef="#br0" timeOffset="62969">1750 1780 12,'0'0'20,"0"0"-1,0 0-3,0 0-4,0 0-1,0 0-1,0 0-2,0 0 1,7 13-2,-7-13-1,0 0-1,0 0-1,0 16-1,0-16-1,6 17 0,-6-17 0,4 19-1,-2-8 0,2 1 0,-3 1 0,2 0 0,-2 4-1,1-2 1,0 5-1,-1-1 0,0-3 0,-1 1 1,0-3-1,0-2 0,0-12 0,0 16 0,0-16-1,0 0 0,0 0-2,0 0-2,0 0-5,0 0-11,0 0-12,0 0 1,0 0 0</inkml:trace>
  <inkml:trace contextRef="#ctx0" brushRef="#br0" timeOffset="63594">1905 1849 32,'0'0'19,"0"0"-3,-9 11-2,9-11-4,0 0-3,-6 13-1,6-13-2,-4 16-1,3-6 0,1-10 0,-2 18-1,1-8 0,2 0-1,-1 0 0,1 0 1,0 0-2,3 0 1,-1 0-1,0 0 0,-3-10 0,10 16 0,-10-16 0,14 12 0,-4-9 0,-10-3 0,18-2 1,-18 2-1,18-8 0,-7 1 1,-1-3 0,-1-2 0,-2-1 0,3-2 0,-4-3 0,1 1 0,-3-5 0,-1 4 0,-3-4 0,1 3-1,-2-1 1,-2 2 0,-3 2 0,-2 2-1,2 2 1,-4 6-1,10 6 0,-17-5 0,17 5-1,-16 9-1,16-9-3,-15 13-6,15-13-13,-5 22-7,-5-16 0,12 6 1</inkml:trace>
  <inkml:trace contextRef="#ctx0" brushRef="#br0" timeOffset="68984">830 3137 16,'0'0'18,"0"0"-1,0 0-2,-10 4-3,10-4-4,0 0 0,0 0-1,0 0 0,-13-3-2,13 3 0,0 0-1,0 0-1,0 0 0,-10 3-1,10-3-1,0 0 0,0 0 0,0 0-1,-12 2 1,12-2-1,0 0 0,0 0 0,-14 8 1,14-8-2,0 0 2,-10 7 0,10-7-1,0 0 1,-13 13-1,13-13 0,-10 11 0,10-11 0,-7 13 0,7-13 0,-7 12-1,7-12 1,-3 10 0,3-10 0,0 0 0,-3 10 0,3-10 0,0 0-1,0 0 1,5 10 0,-5-10-1,0 0 1,0 0 0,11 1-1,-11-1 1,10-4 0,-10 4 0,17-7-1,-17 7 1,16-7 0,-16 7 0,16-10 0,-16 10 0,12-8 0,-12 8 0,9-11 0,-9 11 0,6-13 0,-6 13 0,4-12 0,-4 12 1,0 0 0,3-12-1,-3 12 0,0 0 1,0 0-1,0 0 0,0 0 1,0 0-1,0 0 0,0 0 0,0 0 0,0 0 1,0 0-2,0 0 2,0 0-2,0 0 1,0 0 0,-12 7 0,12-7 0,-3 10-1,3-10 1,-2 12 0,2-12 0,0 13 0,0-13 0,2 14 0,-2-14-1,5 14 1,-5-14 0,3 13 0,-3-13 0,4 12 0,-4-12 0,1 12 0,-1-12 0,0 0 0,5 12 0,-5-12 0,0 0 0,0 0 0,0 0 0,14 8 1,-14-8-2,0 0 1,11-3-2,-11 3-3,0 0-9,13-8-18,-13 8 2,0 0-2</inkml:trace>
  <inkml:trace contextRef="#ctx0" brushRef="#br0" timeOffset="70265">971 3153 16,'0'0'22,"0"0"-1,-2 13-1,2-13-6,0 14-4,4-1-3,-4-13-1,0 23-3,-4-11 0,5 4-1,-2-3-1,1 0 0,0-1-1,0-1 1,0-1-1,0-10 0,0 14 0,0-14 0,0 0 0,1 11 1,-1-11-1,0 0 0,0 0 0,3-11 1,-3 11-1,3-14 0,-3 4 0,3 0 0,-2-1 0,1 0 0,-2 11 0,7-17 0,-7 17 0,7-18-1,-7 18 1,11-16-1,-11 16 1,13-16-1,-13 16 1,12-13-1,-12 13-1,10-12-3,-10 12-13,12 3-12,-12-3 0,0 0 1</inkml:trace>
  <inkml:trace contextRef="#ctx0" brushRef="#br0" timeOffset="70984">1200 3238 16,'0'0'18,"0"0"-1,13-2-3,-13 2-3,0 0 0,14-9-4,-14 9-2,9-11 0,-9 11-1,8-15-1,-8 15 0,4-16 0,-4 16-1,1-13 0,-1 13 0,0-11 0,0 11-1,0 0 1,0 0-1,-10-9 0,10 9 0,0 0-1,-14 4 1,14-4-1,-12 10 0,12-10 0,-13 11 1,13-11-1,-14 14 1,10-4 0,4-10-1,-9 17 1,5-6-1,0-1 1,1 2-1,1-1 0,1 3 0,0-3 0,1-2 0,0 1 0,0-10 0,0 15 0,0-15 0,3 12 0,-3-12 0,0 0-1,7 11 1,-7-11-1,0 0 0,13 2-1,-3-2-2,-10 0-9,13-15-17,1 11-2,-7-7 1</inkml:trace>
  <inkml:trace contextRef="#ctx0" brushRef="#br0" timeOffset="72000">1555 3182 21,'0'0'25,"0"0"0,0 0-3,0 0-7,0 0-4,-11-5-2,11 5-2,0 0-3,-11 7 0,11-7-1,-14 6-1,4-3 0,10-3-1,-17 10 0,17-10 0,-18 11 0,18-11 0,-16 12 0,16-12 0,-14 10-1,14-10 1,-10 12-1,10-12 0,-6 10 0,6-10 0,-5 13 0,5-13 0,-1 13-1,1-13 0,4 14 0,-4-14 0,6 13-1,-6-13 0,10 9 0,-10-9 0,16-3 0,-16 3 1,19-11-1,-9 3 2,2-3-1,-1-2 1,-1 0 0,1 2 0,-3 0 0,0 0 0,-4 1 1,-4 10-1,7-15 1,-7 15-1,3-11 1,-3 11-1,0 0 1,0 0-1,0 0 0,0 0 0,0 0 0,0 0 0,0 0-1,-8 13 1,6-3 0,2 0 0,2 1-1,0 0 1,1 1 0,0-2 0,4 0 0,-7-10 0,13 13 0,-13-13 0,18 9 0,-18-9-4,22 1-16,-8 0-11,-14-1-2,16-5 1</inkml:trace>
</inkml:ink>
</file>

<file path=xl/ink/ink56.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9:38.750"/>
    </inkml:context>
    <inkml:brush xml:id="br0">
      <inkml:brushProperty name="width" value="0.03528" units="cm"/>
      <inkml:brushProperty name="height" value="0.03528" units="cm"/>
      <inkml:brushProperty name="color" value="#3333FF"/>
      <inkml:brushProperty name="fitToCurve" value="1"/>
      <inkml:brushProperty name="ignorePressure" value="1"/>
    </inkml:brush>
  </inkml:definitions>
  <inkml:trace contextRef="#ctx0" brushRef="#br0">28 171 18,'0'0'14,"0"0"0,-1-11 0,1 11-2,0 0 2,0 0-4,0 0-1,0 0 0,0 0-1,0 0-1,0 0-1,0 0 0,0 0-1,0 0 0,0 0-1,0 0 0,0 0-1,0 0 1,0 0-2,0 0 2,0 0-2,0 0 0,0 0 0,0 0-1,-10-8 1,10 8-1,0 0 0,0 0 0,0 11 0,0-11 0,0 18 0,0-6 0,0 3 0,-1 3 0,1 3 0,0-3-1,0 2 0,0 0 1,0 0-1,-2 1 0,2-2 0,-2-1 1,0-1-1,1 2 0,0 0 0,-1-1 0,0-3 0,1 0 0,-2-5-1,3-10-2,1 15-1,-1-15-4,0 0-6,6-25-8,2 3-14,1 0 0,-1-8 1,3 0 1</inkml:trace>
  <inkml:trace contextRef="#ctx0" brushRef="#br0" timeOffset="593">61 182 20,'0'0'24,"2"-10"-5,-2 10-2,3-17-3,-3 6-3,0 11-3,8-23-2,-8 23 0,13-21 0,4 9 0,-7-1-1,6 0 0,-2 0-1,3-1 1,-1 2-2,0 2 1,-1 3-3,-3 5 1,-1-2 0,-1 6 0,-10-2 0,12 14-1,-12-14 2,6 24-2,-8-10 2,2 4-2,-4-2 1,-3 4-1,1-7 1,-1 5-1,-3-3-1,0-3 1,0 3 0,0-4-1,-3 0 0,3-4 1,0 1-1,10-8 0,-17 9 0,17-9 1,-15 4-1,15-4 0,0 0 0,-10-5 0,10 5 0,0 0 0,-2-11-1,2 11 1,0 0 0,8-10-1,-8 10 1,0 0 0,13 0 0,-13 0 0,10 7 1,-10-7-1,13 13 1,-7-2 0,-1 3 0,1 3-1,-2-2 1,1 4-1,-3 0 1,1 2-1,-1 0 0,0 1 1,0-3-1,0-3 0,0 0 0,-1-3 0,-1-13 0,7 14 0,-7-14 0,10-4-3,0 3-2,-6-14-7,11 9-13,-6-9-11,-1 0-1,2 0 1,-4 0 0</inkml:trace>
  <inkml:trace contextRef="#ctx0" brushRef="#br0" timeOffset="1390">406 351 30,'0'0'24,"0"0"-4,0 0-2,0 0-4,0 0-4,0 0-3,0 0-1,0 0-1,0 0 0,15 11-1,-15-11 0,0 0-1,14-6 0,-14 6-1,13-10 0,-13 10 0,10-10-1,-10 10 0,10-13-1,-10 13 1,5-13 0,-5 13-1,1-14 1,-1 14-1,-1-13 1,1 13-1,-6-11 1,6 11 0,-10-5 0,10 5-1,-13-2 2,13 2-2,-14 5 1,14-5-1,-13 11 1,13-11-1,-12 15 1,12-15-1,-8 19 0,5-9 1,0 5-1,0-5 0,3 4 0,0-2 0,2 0 0,0 0 0,0-2 0,2 1 1,-4-11-1,9 20 0,-9-20 1,11 9-1,-11-9 1,11 8-1,-11-8 1,12 5-1,-12-5 1,14-3-1,-5 2-1,-9 1-2,20-3-8,-20 3-15,14-13-7,-5 11-3,-9 2 2</inkml:trace>
  <inkml:trace contextRef="#ctx0" brushRef="#br0" timeOffset="2718">736 331 21,'0'0'18,"0"0"-2,0 0 1,0 0-1,0 0-2,0 0-3,0 0-2,3-10-1,-3 10-1,0 0 0,0 0-1,0 0 0,0 0-1,0 0-1,0 0-1,0 0 2,0 0-2,0 0-1,0 0 0,0 0-1,0 0 0,0 0 0,0 12-1,0-12 0,0 0 0,3 13 0,-3-13 1,4 20-1,-1-7 0,0 2 0,-1 0 1,0 1-1,1 4 1,-3-2-1,0 0 1,0 1-1,-1 0 0,-3 0 0,2 0 1,-3-2-1,0-1 0,-1-2 0,0 0 0,-2-3 0,2-1 0,6-10 0,-15 12 1,15-12-1,-15 8-1,15-8 1,-13 3 0,13-3 0,-12-2 0,12 2 0,-11-1 0,11 1 0,0 0 0,0 0 0,-11-7 0,11 7 0,0 0 0,0 0-1,-5-12 1,5 12-1,0 0 0,0-12-1,0 12-2,2-13-1,-3-1-5,1 14-7,9-12-16,-6 1-2,3 1 1,-3-6 1</inkml:trace>
  <inkml:trace contextRef="#ctx0" brushRef="#br0" timeOffset="3546">718 183 26,'0'0'24,"0"0"0,0 0 0,0 0-4,0 0-5,0 0-3,0 0-3,0 0-3,0 0-1,0 0-2,0 0 0,0 0-2,0 0-1,0 0 0,0 0-2,0 0-3,0 0-2,0 0-6,0 0-12,13 3-7,-13-3-3,0 0 3</inkml:trace>
  <inkml:trace contextRef="#ctx0" brushRef="#br0" timeOffset="4015">899 341 26,'0'0'28,"0"0"-3,0 0-3,0 0-6,0 0-4,0 0-6,0 0-2,0 0-2,0 0 0,0 0-1,14 3 0,-14-3 1,12 1 0,-12-1-1,17-4 1,-17 4 0,20-8 0,-20 8-1,17-13 1,-17 13-1,15-15 0,-15 15-1,11-15 1,-10 5 0,-1 10 0,0-16-1,0 16 0,-9-11 1,9 11-2,-14-5 1,4 7 0,-1 1 0,-2 3-1,4 4 1,-4 1 0,2 2 0,3 4 0,-1-2 0,2 0 0,0 2 0,3-2 0,2 0 0,4 0 1,2-1-1,0-2 0,2 1 0,1-2 0,-7-11 0,20 15 0,-10-11 1,0 1-1,0-2-1,0-4-2,3 4-6,-13-3-12,10-13-11,1 11-2,-11 2 2,15-14-1</inkml:trace>
  <inkml:trace contextRef="#ctx0" brushRef="#br0" timeOffset="4703">1295 260 39,'3'-10'27,"-3"10"-2,0 0-2,0 0-3,0 0-6,0 0-3,0 0-3,-13-7-1,13 7-2,-19 7-2,19-7 0,-23 10-1,12 1 0,-1-1-1,3 3 0,-2-1 0,4 4 0,2-1-1,0-1 1,3 1-1,1-3 1,2 1-1,1-1 0,3-1 0,-1-1 1,-4-10-1,12 14 0,-12-14 0,16 8 0,-7-6-1,-9-2-2,24 2-1,-24-2-3,21 0-8,-21 0-15,0 0-6,15-9-1,-15 9 2</inkml:trace>
  <inkml:trace contextRef="#ctx0" brushRef="#br0" timeOffset="5437">1597 37 37,'9'-10'22,"-9"10"-2,0 0-1,0 0-4,0 0-3,10 4-3,-10-4 0,-3 19-1,-2-9-1,8 8-2,-11-1 0,10 7-1,-8-2-1,4 9-1,-3-5-1,2 4 1,-2 0-2,2-2 1,-2 0 0,1 1 0,-1-4-1,1-3 0,0-2 0,-1-8-2,1 4-2,4-16-2,-2 15-9,2-15-9,-8-12-10,8 12-2,3-28 3</inkml:trace>
  <inkml:trace contextRef="#ctx0" brushRef="#br0" timeOffset="5812">1481 180 24,'-1'12'29,"1"-12"0,0 0-5,10-1-3,-10 1-6,24-9-7,-11 0-1,12 7-2,-4-8-2,8 4 0,-1 1-1,-2-4-5,4 11-4,-10-6-14,0 1-12,2 8-1,-11 0 0,2 4 1</inkml:trace>
</inkml:ink>
</file>

<file path=xl/ink/ink57.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9:45.953"/>
    </inkml:context>
    <inkml:brush xml:id="br0">
      <inkml:brushProperty name="width" value="0.03528" units="cm"/>
      <inkml:brushProperty name="height" value="0.03528" units="cm"/>
      <inkml:brushProperty name="color" value="#3333FF"/>
      <inkml:brushProperty name="fitToCurve" value="1"/>
      <inkml:brushProperty name="ignorePressure" value="1"/>
    </inkml:brush>
  </inkml:definitions>
  <inkml:trace contextRef="#ctx0" brushRef="#br0">22 85 23,'4'-10'21,"-4"10"-1,0 0 1,0 0-3,0 0-3,0 0-3,0 0-1,0 0-3,0 0-1,0 0-1,0 0-1,6 10 0,-6-10-1,0 20-1,-3-9-1,3 6 1,-3 0-1,3 3-1,-2-2 1,1 3-1,-2-1 0,1 2-1,-1 0 1,1 0 0,0-1-1,0-2 0,0-4-1,-2-1 0,4-2-3,0-12-1,0 17-6,0-17-8,0 0-12,0 0-4,-3-17-1,3 17 2</inkml:trace>
  <inkml:trace contextRef="#ctx0" brushRef="#br0" timeOffset="422">13 246 43,'0'0'28,"12"-7"-3,-12 7-5,16-4-5,-16 4-7,16-10-2,-16 10-3,21-10-1,-11 4 0,1 2-2,-1 1 1,1-1-1,0 1-1,-11 3-2,20-1-6,-20 1-9,11-6-12,-1 7-2,-10-1 1</inkml:trace>
  <inkml:trace contextRef="#ctx0" brushRef="#br0" timeOffset="750">176 0 50,'0'0'27,"0"0"-3,0 0-3,0 0-5,0 0-6,0 0-3,0 14-1,3-3-2,-6 1 1,4 6-3,-2-1 1,2 7 0,-3 0-1,2 5 0,-2-4 0,0 6-1,-3-1 0,2-1 0,0 0-1,-2-3 0,2-1 1,1-5-1,1-4 0,0-4-1,1-12 0,0 0-1,0 0-4,10-3-6,4-3-13,-5-5-10,-4-8-1,5 4 1</inkml:trace>
  <inkml:trace contextRef="#ctx0" brushRef="#br0" timeOffset="1187">324 252 53,'0'0'32,"0"0"-6,-2 16-4,2-16-9,-5 16-4,5-16-3,-4 22-2,0-12-1,4 4-1,-2-1 0,4-1-1,-1-1 0,-1-11-1,5 18 1,-5-18-1,11 13 0,-11-13 1,14 0 0,-14 0-1,19-9 1,-8 1 0,-1-6-1,1 1 1,0-6 0,-2 1-1,-2-3 0,-4 1 0,-2 1-2,-3 0 0,-1 6-2,-8-3-4,11 16-5,-21-10-7,10 9-13,0 9-2,-5 0 3,7 6 0</inkml:trace>
</inkml:ink>
</file>

<file path=xl/ink/ink58.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9:52.187"/>
    </inkml:context>
    <inkml:brush xml:id="br0">
      <inkml:brushProperty name="width" value="0.03528" units="cm"/>
      <inkml:brushProperty name="height" value="0.03528" units="cm"/>
      <inkml:brushProperty name="color" value="#3333FF"/>
      <inkml:brushProperty name="fitToCurve" value="1"/>
      <inkml:brushProperty name="ignorePressure" value="1"/>
    </inkml:brush>
  </inkml:definitions>
  <inkml:trace contextRef="#ctx0" brushRef="#br0">416 0 57,'-14'13'21,"4"2"1,-15 0-2,2 13-2,-17-6-8,6 14-4,-13-2-1,7 6-1,-5-3-1,8-1 1,-1-6-2,16-1 0,-1-6-2,13-6 1,3 0-1,7-5 1,6-2-1,5 0 0,10-1 0,6-3 1,13 2 0,5-2 0,9-2-1,1-4-2,7 10-8,-12-10-15,0 1-10,-2 6-2,-16-7 1</inkml:trace>
</inkml:ink>
</file>

<file path=xl/ink/ink59.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9:54.687"/>
    </inkml:context>
    <inkml:brush xml:id="br0">
      <inkml:brushProperty name="width" value="0.03528" units="cm"/>
      <inkml:brushProperty name="height" value="0.03528" units="cm"/>
      <inkml:brushProperty name="color" value="#3333FF"/>
      <inkml:brushProperty name="fitToCurve" value="1"/>
      <inkml:brushProperty name="ignorePressure" value="1"/>
    </inkml:brush>
  </inkml:definitions>
  <inkml:trace contextRef="#ctx0" brushRef="#br0">47 55 14,'0'0'18,"0"0"-2,0 0-2,0 0 1,10 6 1,-10-6-2,0 0-1,0 0-3,0 0-1,0 0-1,0 0-1,0 0-1,-1 20-1,1-20 0,-4 26-1,0-9-2,3 8 0,-1 4-1,-2 3 1,1 5-2,-1-1 1,0 3-1,2-2 0,-2-3 0,2-1 1,-1-7-1,1-2 0,0-4-1,0-6-1,3-3-2,-1-11-5,0 0-6,0 0-12,-1-11-8,6-6-2,-1-6 2</inkml:trace>
  <inkml:trace contextRef="#ctx0" brushRef="#br0" timeOffset="484">0 74 21,'11'-2'25,"-11"2"-2,9-9-2,5 7-3,-3-7-2,7 8-4,-2-9-5,7 7-1,-3-4-3,2 1 0,1 0-3,-3-1 0,-2 3-3,-4-5-5,2 9-9,-4 2-15,-12-2-2,0 0 1</inkml:trace>
  <inkml:trace contextRef="#ctx0" brushRef="#br0" timeOffset="828">9 303 27,'0'0'28,"0"0"-3,-3 16-1,3-16-3,7 12-5,-7-12-5,9 9-2,-9-9-2,18 2-1,-8-6-3,7 1 0,-2-4-2,5-2-2,2 4-4,-7-13-12,1 8-18,1 2-1,-5-2-1,1 6 1</inkml:trace>
  <inkml:trace contextRef="#ctx0" brushRef="#br0" timeOffset="1297">374 326 14,'0'0'22,"0"0"0,0 0-2,-3 11-2,3-11-3,-9 15-3,-1-9-2,7 10-1,-10-5-3,6 9 0,-3-5-3,1 3 0,-1-1-1,4 1 0,0-2-1,3 1 0,2-6-1,3-1 0,-2-10 1,10 12-1,-10-12 0,21 1 0,-11-4 1,3-2-1,-2-3 2,0 0-2,-1 0 1,-1-2-1,-5-1 1,2 1 1,-4-3-1,0 3 1,-4-1 0,2 11-1,-4-16 1,4 16-1,-6-12 0,6 12 0,0 0-1,0 0 0,0 0 0,0 0-1,0 0 1,0 0-1,0 0 1,0 18 0,4-9 0,-1 3 0,0 1 0,-1 1 0,2 1 0,-1-1 0,-1-3 0,1 2 0,-3-13 0,6 16-1,-6-16 1,0 0-1,12 5-3,-11-15-5,11 6-8,-10-7-12,2-6-6,3 5-1,-3-8 1</inkml:trace>
  <inkml:trace contextRef="#ctx0" brushRef="#br0" timeOffset="2000">567 429 37,'0'0'25,"0"0"-1,0 0-2,0 0-6,0 0-3,0 0-4,0 0-1,0 0-2,0 0-1,0 0 0,0 0-1,0 0-1,0 0 0,0 0-1,9 9 0,-9-9 0,0 0-1,0 10 0,0-10-1,0 10 0,0-10 1,1 12-1,-1-12 0,-1 11 0,1-11 0,0 11 0,0-11 0,0 0-2,0 0 0,3 11-3,-3-11-2,0 0-7,-3-10-5,3 10-10,0 0-9,3-15 4,-3 15-1</inkml:trace>
  <inkml:trace contextRef="#ctx0" brushRef="#br0" timeOffset="2703">571 199 33,'0'0'27,"0"0"-2,11-2-5,-11 2-3,0 0-5,0 0-5,0 0-3,-4 8-3,4-8-3,0 17-5,0-17-6,0 0-15,0 17-5,0-17 1</inkml:trace>
</inkml:ink>
</file>

<file path=xl/ink/ink6.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43" units="1/in"/>
          <inkml:channelProperty channel="F" name="resolution" value="6.33226E-7" units="1/dev"/>
        </inkml:channelProperties>
      </inkml:inkSource>
      <inkml:timestamp xml:id="ts0" timeString="2011-10-13T01:44:59.016"/>
    </inkml:context>
    <inkml:brush xml:id="br0">
      <inkml:brushProperty name="width" value="0.04667" units="cm"/>
      <inkml:brushProperty name="height" value="0.04667" units="cm"/>
      <inkml:brushProperty name="color" value="#177D36"/>
    </inkml:brush>
  </inkml:definitions>
  <inkml:traceGroup>
    <inkml:annotationXML>
      <emma:emma xmlns:emma="http://www.w3.org/2003/04/emma" version="1.0">
        <emma:interpretation id="{C4F2572C-1114-4BFD-8F58-972BBD766D81}" emma:medium="tactile" emma:mode="ink">
          <msink:context xmlns:msink="http://schemas.microsoft.com/ink/2010/main" type="writingRegion" rotatedBoundingBox="19377,5513 20859,5524 20856,5905 19374,5894"/>
        </emma:interpretation>
      </emma:emma>
    </inkml:annotationXML>
    <inkml:traceGroup>
      <inkml:annotationXML>
        <emma:emma xmlns:emma="http://www.w3.org/2003/04/emma" version="1.0">
          <emma:interpretation id="{DFA277F3-902E-4782-AB85-47AF11256F6B}" emma:medium="tactile" emma:mode="ink">
            <msink:context xmlns:msink="http://schemas.microsoft.com/ink/2010/main" type="paragraph" rotatedBoundingBox="19377,5513 20859,5524 20856,5905 19374,5894" alignmentLevel="1"/>
          </emma:interpretation>
        </emma:emma>
      </inkml:annotationXML>
      <inkml:traceGroup>
        <inkml:annotationXML>
          <emma:emma xmlns:emma="http://www.w3.org/2003/04/emma" version="1.0">
            <emma:interpretation id="{1CBFEF3E-1D62-4F5D-971D-5820177E6D2D}" emma:medium="tactile" emma:mode="ink">
              <msink:context xmlns:msink="http://schemas.microsoft.com/ink/2010/main" type="line" rotatedBoundingBox="19377,5513 20859,5524 20856,5905 19374,5894"/>
            </emma:interpretation>
          </emma:emma>
        </inkml:annotationXML>
        <inkml:traceGroup>
          <inkml:annotationXML>
            <emma:emma xmlns:emma="http://www.w3.org/2003/04/emma" version="1.0">
              <emma:interpretation id="{23E01C01-9EB6-45C9-B9DE-4DD30463844D}" emma:medium="tactile" emma:mode="ink">
                <msink:context xmlns:msink="http://schemas.microsoft.com/ink/2010/main" type="inkWord" rotatedBoundingBox="19377,5513 20859,5524 20856,5905 19374,5894"/>
              </emma:interpretation>
            </emma:emma>
          </inkml:annotationXML>
          <inkml:trace contextRef="#ctx0" brushRef="#br0">65 2 7,'-14'-2'15,"14"2"-4,0 0-4,0 0 0,-11 12-2,11-12 0,0 0 0,-9 9 0,9-9 0,0 0 1,0 0-2,0 0 0,-10 9-2,10-9 1,0 0-1,0 0 2,0 0-1,0 0 0,0 0 1,0 0-1,0 0-1,0 0 0,0 0-1,0 0 0,0 0-1,0 0 0,0 0 0,0 0 0,0 0 0,0 0 0,0 0 0,-9 12 0,9-12 0,-5 13 0,5-13 0,-4 11 0,4-11-1,0 0 1,-3 11-1,3-11 2,0 0-3,0 0-1,0 0-8,0 0-17,0 0 0,0 0-1</inkml:trace>
          <inkml:trace contextRef="#ctx0" brushRef="#br0" timeOffset="1353.0769">439-195 11,'0'0'22,"0"0"-3,-4-12-2,4 12-5,0 0-1,-12-12-3,12 12-2,-10-7-2,10 7 1,-12-5-1,12 5 0,-12-7 0,12 7-1,-15-5 0,15 5-1,-15-5 0,15 5-1,-16-2-1,16 2 0,-15 0 0,15 0 0,-17 1 0,17-1 0,-13 6-1,13-6 1,-11 4 0,11-4-1,0 0 1,-11 11-1,11-11 1,-4 11-1,4-11 1,-6 13-1,6-13 1,-3 17 0,1-6-1,-3 0 1,3-1 0,-1 2 0,2-1 0,-3 0 0,3-1 0,0 0 0,1-10 0,8 16-1,-8-16 0,10 12 1,-10-12-1,15 8 1,-5-6 0,1-2-1,1-1 1,1-1 1,0-2-1,0-2 0,0 1 1,-1-2-1,1 0 0,-2 0 0,-1-1 0,0 0 0,-10 8 1,17-15-1,-17 15 1,13-14-1,-13 14 1,8-12 0,-8 12-1,0 0 1,0 0 0,5-9-1,-5 9 0,0 0 0,0 0 0,0 0 0,0 0-1,0 0 0,0 0 1,0 0 0,0 0 0,0 0-1,0 0 1,0 0 0,0 0 1,0 0-1,0 0 0,-10 7 1,10-7-1,0 0 0,-11 15 0,11-15 0,-11 12 0,11-12 0,-10 15 0,10-15 0,-8 19 0,2-7 0,1 0 0,-1 2 0,2 1 1,-1-2 0,3 1-1,-2-1 1,3-1 0,-2-1 0,2-1 0,1-10-1,-1 14 0,1-14-1,0 12 2,0-12-2,0 0 1,1 14-1,-1-14 1,0 0-1,-1 11 1,1-11 0,-3 10 0,3-10 0,-4 11-1,4-11-1,-3 10-3,3-10-5,0 0-18,0 0-4,0 0 0</inkml:trace>
          <inkml:trace contextRef="#ctx0" brushRef="#br0" timeOffset="2224.1271">675-175 17,'0'0'16,"0"0"-2,0 0-2,0 0-2,0 0-1,0 0-1,0 0-3,0 0-2,0 0 1,0 0-2,0 0 0,0 0 0,0 0 0,0 0-1,15 0 0,-15 0 0,12 0-1,-12 0 1,17-1-1,-7 0 1,2 0-1,0-2 0,1 3 0,1-1 0,0 0 0,1 1 0,1 0 1,0 0-1,1-1 0,-2 1 0,-2-1 0,1 1 0,-3-1 0,-1 0-1,-10 1 1,12 0 0,-12 0 1,0 0-1,0 0 2,1 13-1,-1-13 1,-10 15 0,2-2 0,-4-1-1,0 1 1,-5 0 0,2 2-1,-2 1 0,1 1 0,2-2 0,-1-1 0,4 2 0,1-2 0,3-1 0,0-1-1,2-2 1,5-10-1,-9 15 1,9-15-2,-7 11 2,7-11-2,0 0 2,0 0-1,0 0 1,0 0-1,0 0-2,0 0 0,0 0-5,0 0-9,0 0-15,0 0-1,0 0 0</inkml:trace>
          <inkml:trace contextRef="#ctx0" brushRef="#br0" timeOffset="3495.1999">1219-190 6,'0'0'17,"0"0"0,-1-13-1,1 13-1,0 0-1,0 0-2,0 0-1,0 0-3,0 0-1,-10-4-4,10 4 0,-10 5-1,10-5-1,-10 9-1,10-9 0,-15 14 0,15-14 0,-12 15 0,5-4 1,7-11-1,-12 20 0,8-10 0,-1 0 0,5-10 0,-3 17 0,3-17-1,2 16 1,-2-16 0,10 12 0,-10-12 0,15 10 0,-4-6 0,0 0 0,1-1 0,2 0 0,-2 0 0,0 1 0,0 1 0,0 1 1,-2 1 0,-10-7-1,18 14 1,-18-14 0,11 16 0,-11-16 0,4 16 0,-4-16-1,-2 15 0,-1-4 0,3-11 1,-16 19-1,6-10 0,-1 1 0,-3-2 0,-1 0 1,-2-1-1,2-1 0,-3-1 0,3 0 0,-2-2 0,3-1-1,1 0-2,0-2-1,13 0-2,-18-3-4,18 3-8,0 0-9,-12-22-5,12 22 1</inkml:trace>
          <inkml:trace contextRef="#ctx0" brushRef="#br0" timeOffset="3916.2237">1201-190 15,'0'0'20,"0"0"-4,0 0-2,15 0-2,-15 0-1,13 7-3,-13-7-1,22 9 0,-8-6-1,6 4-1,-2-5-2,4 3-1,-1-5 0,0 2 0,-4-4-1,4 2-1,-4-3-1,-2-1-4,1 0-14,4 6-13,-13-12 0,9 10 0</inkml:trace>
        </inkml:traceGroup>
      </inkml:traceGroup>
    </inkml:traceGroup>
  </inkml:traceGroup>
</inkml:ink>
</file>

<file path=xl/ink/ink60.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9:57.750"/>
    </inkml:context>
    <inkml:brush xml:id="br0">
      <inkml:brushProperty name="width" value="0.03528" units="cm"/>
      <inkml:brushProperty name="height" value="0.03528" units="cm"/>
      <inkml:brushProperty name="color" value="#3333FF"/>
      <inkml:brushProperty name="fitToCurve" value="1"/>
      <inkml:brushProperty name="ignorePressure" value="1"/>
    </inkml:brush>
  </inkml:definitions>
  <inkml:trace contextRef="#ctx0" brushRef="#br0">25 0 42,'0'0'27,"2"19"-2,-2-19-4,-2 28-1,-3-14-6,5 13-4,-4-6-4,2 11-1,-1-1-4,0 4 1,1 3-2,1-3 1,0-1-1,0-5 1,-1-1-2,2-5 1,2-3-6,-2-20-6,0 11-19,0-11-5,0 0 1,3-10-1</inkml:trace>
</inkml:ink>
</file>

<file path=xl/ink/ink61.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9:58.609"/>
    </inkml:context>
    <inkml:brush xml:id="br0">
      <inkml:brushProperty name="width" value="0.03528" units="cm"/>
      <inkml:brushProperty name="height" value="0.03528" units="cm"/>
      <inkml:brushProperty name="color" value="#3333FF"/>
      <inkml:brushProperty name="fitToCurve" value="1"/>
      <inkml:brushProperty name="ignorePressure" value="1"/>
    </inkml:brush>
  </inkml:definitions>
  <inkml:trace contextRef="#ctx0" brushRef="#br0">129 0 39,'0'0'27,"0"0"-1,4 18-5,-4-18-2,1 26-4,-6-14-5,8 11-3,-6 2-1,3 4-3,-2 1-2,3 3 1,-2-2-1,3 1 0,-2-1 0,1 0-1,1-7 0,-2-1-1,3-2-3,-3-9-5,6 6-7,-6-18-15,0 0-5,0 0 0,0 0 2</inkml:trace>
  <inkml:trace contextRef="#ctx0" brushRef="#br0" timeOffset="297">3 163 35,'0'0'26,"0"0"-1,0 0-4,0 0-3,-3-13-5,14 16-3,-11-3-3,22-9-2,-7 3-2,5 1-2,2 2-1,0-4-3,4 7-5,-8-9-7,7 8-14,-2 6-6,-10-6 2,6 5-1</inkml:trace>
  <inkml:trace contextRef="#ctx0" brushRef="#br0" timeOffset="594">334 319 42,'2'19'30,"-7"-4"-2,0-1-8,5 7-6,-5-8-6,7 6-2,-2-8-2,7 1 0,-7-12 0,17 7 0,-7-13-1,6-1 1,-3-7 0,0 0-1,-3-5-1,0 3-1,-7-4 0,-3 4 0,-8 3 0,-3 0-2,-3 6-1,-7 0-3,6 15-8,-12-6-14,5 6-8,6 4-2,2-3 1</inkml:trace>
</inkml:ink>
</file>

<file path=xl/ink/ink62.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30:00.109"/>
    </inkml:context>
    <inkml:brush xml:id="br0">
      <inkml:brushProperty name="width" value="0.03528" units="cm"/>
      <inkml:brushProperty name="height" value="0.03528" units="cm"/>
      <inkml:brushProperty name="color" value="#3333FF"/>
      <inkml:brushProperty name="fitToCurve" value="1"/>
      <inkml:brushProperty name="ignorePressure" value="1"/>
    </inkml:brush>
  </inkml:definitions>
  <inkml:trace contextRef="#ctx0" brushRef="#br0">11 53 42,'0'0'28,"11"8"-2,-11-8-4,2 11-4,-2-11-3,-2 23-6,-6-11 1,13 14-4,-13-2-1,10 6-1,-6 4-2,4-1 0,-4 3-1,4 0 0,-2 1-1,1-3 0,1 0 0,0-3 1,0-2-3,-1-5 0,4 0-4,-3-24-5,4 24-11,-4-24-14,0 0-2,0 0 2,7-24 0</inkml:trace>
  <inkml:trace contextRef="#ctx0" brushRef="#br0" timeOffset="344">1 160 23,'12'-12'28,"-6"-6"-4,8-2-3,4 4-4,-4-7-2,8 6-6,-7-1-2,8 6-3,-6 0-1,6 6-1,-6 0 1,0 7-2,-4 5 0,1 5 0,-4 0 1,-2 9-1,-4-1 0,-3 5 0,-5 0-1,0 3 1,-7 0-1,-1 0 1,-4-1 0,1-1 0,-4-3-1,2-3 2,-1-1-2,-2-6 1,6-6-1,-3-2 0,2-3-1,1-5 1,3 0 0,1-5-2,10 9 2,-10-16-1,10 16 0,-3-14 1,3 14-1,0 0 1,13-10 0,-13 10 0,13 7 0,-3 2 0,1-3 1,1 8-1,-4-2 0,3 3 1,-2 3-1,4 2 1,-7 1-1,2-1 2,0 2-1,-2-4-1,1-1 1,-3-2-1,3 0-2,-7-15-5,11 16-7,-11-16-20,0 0-1,0 0 0,0 0 1</inkml:trace>
  <inkml:trace contextRef="#ctx0" brushRef="#br0" timeOffset="1031">346 446 30,'0'0'23,"0"0"-2,0 0-2,3 10-2,-3-10-2,0 0-4,0 0-3,0 0-1,0 0-2,0 0 0,0 0 0,17 0 0,-17 0-2,6-12-1,-6 12 1,7-13-1,-7 13-1,3-19 0,-3 19 0,-2-12-1,2 12 0,0 0 0,-10-10 0,10 10-1,-12 1 1,12-1-1,-16 10 1,16-10 0,-16 15-1,6-3 1,3-2-1,-2 2 1,5 1 0,-4 1 0,5 1 0,0 1-1,1 1 1,2-1 0,1 0 0,0-3 0,4-1 0,1-1 0,-6-11 0,15 17 0,-15-17 1,18 8-1,-18-8 0,16 4-1,-3-2-4,-13-2-12,13-12-17,-13 12-2,13-9 0,-13 9 0</inkml:trace>
  <inkml:trace contextRef="#ctx0" brushRef="#br0" timeOffset="2062">704 454 13,'0'0'28,"0"0"-2,0 0-3,14 2-3,-14-2-3,2 12-2,-2-12-6,1 17-2,-4-7-2,5 9-2,-3-3 1,1 7-2,-2-1 0,1 5 0,-2-2-1,3 1-1,-4 2 1,1 0-1,0-2 0,-1 0 0,1-5 1,0-2-1,2-3 0,-3-2 1,4-14-1,-5 15 0,5-15 1,0 0-1,-11-2 1,11 2-1,-11-15 1,4 4-1,-3-6 0,0-1 0,2 1-1,-2-1-2,3 7-1,-6-5-5,13 16-8,-13-9-15,13 9-3,0 0-1,-10-13 2</inkml:trace>
  <inkml:trace contextRef="#ctx0" brushRef="#br0" timeOffset="2609">695 260 24,'0'0'26,"0"0"-2,0 0-1,0 0-3,11 13-4,-11-13-4,-3 14-5,3-14-3,2 13-2,-2-13-2,0 0-5,9 14-10,-9-14-17,0 0-2,17-5 1,-17 5-1</inkml:trace>
  <inkml:trace contextRef="#ctx0" brushRef="#br0" timeOffset="2906">957 451 57,'0'0'30,"0"0"-4,0 0-3,0 0-10,12 1-4,-12-1-3,7-12-2,-7 12 0,7-16-3,-7 16 1,7-14-1,-7 14 0,2-10-1,-2 10 1,0 0-1,-14-1 0,14 1 0,-19 10 0,8 0 0,-2 1-1,0 1 1,1 6 0,0-1-1,0 2 1,3 1 0,-1-1 0,5-1 0,2 1 0,2 0 0,3-6 0,3 0 0,0-3 0,-5-10 0,19 13-1,-8-11 0,3 1-5,-14-3-7,29-16-15,-13 11-7,-3-7 0,7 0-1</inkml:trace>
  <inkml:trace contextRef="#ctx0" brushRef="#br0" timeOffset="3344">1270 430 54,'0'0'35,"13"-11"-6,-13 11-6,0 0-4,-3-10-7,3 10-6,0 0-2,0 0-1,-10 15-1,5-4-1,-3 0-1,0 7 1,-1 0-1,-1 2 0,-1-1 0,2 0 0,4-2 0,2-1 1,1-5-1,2-11 1,6 13-1,-6-13 0,12 4 1,-12-4-1,18 1 0,-8-3-1,1 1-2,-11 1-3,24-7-8,-19-6-12,6 2-10,3-4-2,-2-4 2</inkml:trace>
  <inkml:trace contextRef="#ctx0" brushRef="#br0" timeOffset="3781">1624 24 25,'-6'19'33,"6"-19"0,-14 15-8,12 3-4,-9-10-4,13 12-6,-11-8-3,9 7-3,-5-3-2,5 3-1,-3 0-1,2 3 0,-1 0 0,1 4-1,-5 2 0,1 1 0,-1 2 0,-2 0-1,2 1-2,-10-7-2,12 4-7,-16-15-8,10-3-16,0-2-1,-3-11 2,13 2 0</inkml:trace>
  <inkml:trace contextRef="#ctx0" brushRef="#br0" timeOffset="4094">1425 233 44,'0'0'34,"23"3"-4,0 4-7,-4-12-3,13 10-10,-4-7-6,6-2-5,3 6-11,-6-4-21,1-3-3,2 2 2,-7-4 0</inkml:trace>
</inkml:ink>
</file>

<file path=xl/ink/ink63.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30:05"/>
    </inkml:context>
    <inkml:brush xml:id="br0">
      <inkml:brushProperty name="width" value="0.03528" units="cm"/>
      <inkml:brushProperty name="height" value="0.03528" units="cm"/>
      <inkml:brushProperty name="color" value="#3333FF"/>
      <inkml:brushProperty name="fitToCurve" value="1"/>
      <inkml:brushProperty name="ignorePressure" value="1"/>
    </inkml:brush>
  </inkml:definitions>
  <inkml:trace contextRef="#ctx0" brushRef="#br0">31 62 50,'0'10'26,"2"0"-1,3 9-4,-10-2-6,12 13-4,-14-4-3,8 9-2,-5-2-2,1 5 1,-4-2-4,4 1 1,-1-3-1,-1-3 0,1-4-1,0-6-2,4 0-5,0-21-5,0 18-10,0-18-13,0 0 0,3-14-1</inkml:trace>
  <inkml:trace contextRef="#ctx0" brushRef="#br0" timeOffset="265">20 256 34,'0'0'32,"16"-9"-3,-2 10-5,-14-1-4,31-6-7,-18 0-5,6 4-2,-3-4-2,4 4-3,-1-1-4,-4-4-3,8 9-8,-23-2-14,16-9-7,-3 6 0,-13 3 0</inkml:trace>
  <inkml:trace contextRef="#ctx0" brushRef="#br0" timeOffset="531">271 0 41,'0'0'32,"0"0"-1,-6 10-8,6-10-5,-6 12-6,6-12-4,-8 21 0,0-9-3,5 9-1,-2-1 0,3 4-2,-2 2 0,1 4 0,-2 1-2,3 3 1,-2 6-1,0-3 1,2 3-1,-1-1 1,-2-3-2,3-3 2,-1-3-2,2-7-1,2-3-1,-1-20-4,10 16-11,-10-16-13,6-16-6,7 1-1,-3-6 2</inkml:trace>
  <inkml:trace contextRef="#ctx0" brushRef="#br0" timeOffset="921">405 360 42,'0'17'34,"0"-17"-4,-7 11-6,11 3-3,-4-14-10,-10 23-2,2-9-5,5 5-2,-2-2 0,2 1-1,2-2-1,1 0 1,3-6 0,-3-10-1,12 11 1,-1-12 0,0-7 0,4-4 0,-3-2 0,1-7 0,-3-2 0,-1-2-1,-5-2 0,0 0-1,-5 5 0,-5 0-1,-1 9-2,-8-3-3,5 22-7,-13-10-11,2 13-12,4 3 1,-3-2 0</inkml:trace>
</inkml:ink>
</file>

<file path=xl/ink/ink64.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29:50.015"/>
    </inkml:context>
    <inkml:brush xml:id="br0">
      <inkml:brushProperty name="width" value="0.03528" units="cm"/>
      <inkml:brushProperty name="height" value="0.03528" units="cm"/>
      <inkml:brushProperty name="color" value="#3333FF"/>
      <inkml:brushProperty name="fitToCurve" value="1"/>
      <inkml:brushProperty name="ignorePressure" value="1"/>
    </inkml:brush>
  </inkml:definitions>
  <inkml:trace contextRef="#ctx0" brushRef="#br0">7619 111 14,'0'0'16,"0"0"0,0 0-1,0 0-1,0 0-1,0 0-3,3-9-1,-3 9-1,0 0-1,0 0 1,0 0-2,0 0-1,0 0 0,0 0-2,0 0 0,0 0-1,-13 4 0,13-4 0,-10-7 0,10 7-1,-13-3 0,13 3 0,-17-7 0,5 4 0,-1 1 0,-1 1 0,-4 1-1,-2-2 1,-2-1-1,-2 2 0,-1-4 2,-1 3-1,0-2-1,-3 2 2,-1-2-2,1 3 1,-2-3-1,-1 2 1,1 0-1,-1 1 0,0-3 0,1 3 0,-1 0 0,0-2 0,-1 1 0,0-1 0,-1 1 0,1-1 0,-1 1 0,0-3 0,-1 1 0,0 2 0,0-2 0,-3 0 0,2 2 0,-4-2 0,0 2 0,0 0 0,-2 2 0,2 1 0,3-1-1,-6 2 1,2 3 0,-2-2 0,3 1 0,-2 1 0,1-2 0,-2 3 0,-2-2 0,3-1 0,-3 0 0,-1-1 0,1-2 0,1 2 0,-1-3 0,0 1 0,0-1 0,-1 0 0,0-2 0,3 2 0,-3-1 1,1 1-1,0-1 0,-5 2 0,0 0 0,1 0 0,-1 2 0,-3 0 0,2-2 0,-1 2 0,1 0-1,2 0 1,1 0 1,2 0-1,-1 0 0,1 2 0,2-2 0,-2 2 0,-1-2 0,3 0 0,-2 0 0,-1-1 0,1 2 0,-1 0 0,3-1 0,1-2 0,3 1 0,-3-1 0,0 0 0,4-1 0,-1 1 0,-1-4 0,2 4 0,-2-1 0,-2 1 1,-1 3-1,2-2-1,-1 2 1,-1 0 0,-1 1 0,-2-1 0,3 0 0,-3-1 0,-1 1 0,-1-2 1,0-1-1,1 0 0,0 0 0,-1 2 1,-2-1-1,0 1 1,4 3-2,1 1 1,-4-1-1,1 3 1,-2-1 0,2 2 0,-1-1-1,0 2 1,1-4 0,-3 2 0,3-3 1,-1 1-2,0 1 2,-2-5-1,2 2 0,0-2 0,-1 0 0,-2-2 1,3 1-1,-1-1 1,0 1-1,3-1 0,0 1 1,-1 0-1,4 1 0,2 0 0,-3 2 0,7-1 0,-4-1 0,5 0 0,3 2 0,1-2 0,-1 0 0,0 0 0,-2 1 0,1-1 0,1 0 0,1 2 0,-1 0 0,0-2 0,2 2 0,-2 0 0,5-1 1,-4 2-1,3 0 0,0-3 0,-1 2 0,0 0 0,-1-1 0,0-1 0,-3 2 0,2-2 0,-1-1 0,0 0 0,0 0 0,0 2-1,2-1 1,0 2 0,2-3 0,-1 2 0,-5 1 1,3 0-1,-1 0 1,3 1-1,2-1 1,-1 0 0,4-1-1,0 1 1,6 0-1,0-2 0,-1 0 0,1 0 0,-1 0 0,1-2 1,-1 3-1,1-3 0,-1 0 0,1-1 1,-2-2-1,-1 1 1,1 1-1,-1-1 0,2 1 0,4-1 0,-1 0 1,1 1 0,6 0-1,2-2 1,10 3 0,-16-2-1,16 2 1,-13-5 0,13 5 0,-14-3-1,14 3 1,-13-1 0,13 1-1,-13-1 1,13 1-1,-14-2 0,14 2 0,-10 0 0,10 0 1,0 0-2,-13 1 1,13-1-3,0 0-3,9 13-12,-9-13-21,14-1 0,-5-5 0,1-8 0</inkml:trace>
</inkml:ink>
</file>

<file path=xl/ink/ink65.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30:47.937"/>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38 847 1,'0'0'13,"0"0"-1,0 0-1,10-7-1,-10 7 0,0 0-1,0 0 0,0 0 1,6-15-3,-6 15 0,0 0 0,0 0-2,0 0 0,0 0-1,0 0-1,0 0 0,0 0-2,0 0 0,0 15 0,0-15-1,-5 12 0,5-12 1,-5 14-1,5-14 1,-5 12-1,5-12 0,0 0 0,0 0 1,0 0-1,0 0 0,0 0 0,0 0 1,0 0-1,10-13 0,-10 13 1,9-13-1,-9 13 1,9-12-1,-9 12 0,4-10 0,-4 10 1,0 0 0,0 0-1,0 0 1,0 0 0,0 0-1,0 0 1,0 0-1,0 0 1,7 12-1,-7-12 0,0 18 0,0-18 1,-1 15-1,1-15 0,0 13 0,0-13 0,0 11 0,0-11 0,0 0 0,0 0 0,0 0 0,13 2 0,-13-2 1,17-8-1,-17 8 0,17-14 0,-17 14 0,17-12 0,-17 12 0,14-9 0,-14 9 0,10-4 1,-10 4-1,0 0 0,12-1 1,-12 1-1,0 0 1,0 0 0,0 0-1,11 11 1,-11-11-1,0 0 1,7 14-1,-7-14 0,3 10 1,-3-10-1,0 0 0,3 11 0,-3-11 0,0 0 0,0 0 0,0 0 0,11 1 0,-11-1 1,12-10-1,-12 10 0,17-15 0,-9 5 1,-8 10-1,16-15 0,-16 15 1,13-10-1,-13 10 1,10-4-1,-10 4 1,0 0-1,0 0 0,11 4 0,-11-4 1,0 0-1,0 0 0,11 7 0,-11-7 0,0 0 1,13 7-1,-13-7 0,10 3 0,-10-3 0,15-1 0,-15 1 0,16-1 0,-16 1 0,19-3 1,-19 3-1,18-6 0,-18 6 0,17-4 0,-17 4 1,15-4 0,-5 0-1,-10 4 1,16-4 0,-16 4-1,19-5 1,-8 4-1,0-2 1,1 1-1,-12 2 0,22-5 0,-22 5 1,20-3-1,-20 3 0,13-1 0,-13 1 0,11 2 0,-11-2 0,0 0 0,9 10 0,-9-10-1,0 0 1,0 0 0,5 9 0,-5-9 0,0 0 0,0 0 0,0 0 0,0 0 0,0 0 0,0 0 0,10 0 0,-10 0 0,0 0 0,10-1 0,-10 1 0,0 0 0,13-4 0,-13 4 0,0 0 0,10 0 0,-10 0 0,0 0 0,12 3 0,-12-3 0,0 0 0,12 1 0,-12-1 0,0 0 0,13 1 0,-13-1 0,10-1 0,-10 1 0,0 0-1,13-4 1,-13 4 0,0 0 0,13-6 0,-13 6 0,0 0-1,0 0 1,12-7 0,-12 7 0,0 0-1,0 0 1,0 0 0,-2 12 0,2-12 0,0 0 0,-10 9-1,10-9 1,0 0-1,-16 6 0,16-6 0,-15 3 0,15-3 0,-20 3 1,8-2-1,1 1 1,-1-5 0,-1 3 0,2-2 0,-2-1 0,0 2-1,-2-4 1,3 2 0,-2 0 0,0-1 0,1 1 0,-1-1 0,0-1-1,-1 1 2,2 2-1,-1-2 0,2 1 0,-3 1 0,2 0-1,1 2 1,0 0 0,0 2 0,0 0 0,-1-1 0,0 1-1,1 0 1,-1-2 0,2 2 0,-2-2-1,0-2 1,-1 4-1,3-1 0,-3 0 1,3 1-2,-3-1 1,4 1 0,-3 0-1,13-2 1,-17 3 0,17-3 0,-13 3 0,13-3 0,-11 2-1,11-2 1,0 0 0,-13 4-1,13-4 1,-12 2 0,12-2 0,-9 4-2,9-4 0,-14 5-2,14-5 0,-12 2 0,12-2 0,-14 4 1,14-4-1,-12 1 2,12-1 1,0 0 2,-13-1 0,13 1 1,0 0 0,-12-6-1,12 6 1,0 0 0,0 0 0,-10-6 0,10 6 0,0 0-1,0 0 1,0 0 0,0 0 0,0 0 1,0 0-1,0 0 1,0 0 0,-13-2 0,13 2 0,0 0 0,0 0 1,0 0-1,0 0 1,0 0-1,0 0 2,0 0-1,0 0-1,0 0 1,0 0-1,0 0 0,0 0 0,0 0-1,0 0-1,0 0 0,0 0-3,9 10-8,-9-10-20,0 0-2,14 10 1</inkml:trace>
  <inkml:trace contextRef="#ctx0" brushRef="#br0" timeOffset="2953">455 803 11,'0'0'18,"0"0"-2,0 0 0,0 0-1,0 0 1,0 0-4,0 0-2,0 0-1,-4-13-3,4 13-1,6-10-1,-6 10-1,9-14-1,-9 14 1,13-19-1,-3 9-1,-4-3 1,4 0-2,-1-1 1,2-3 0,2-1-1,1 1 1,-1 1-1,0-1 0,1 1 0,1 4 1,0-1-1,2 1 0,-2 4 0,-1 2 0,1 2-1,-3 3 0,-1 0 1,-11 1-1,15 6 0,-15-6 0,9 13 0,-9-13-2,6 18-1,-6-18-3,3 17-8,-3-17-14,0 0-4,-3 14 1</inkml:trace>
  <inkml:trace contextRef="#ctx0" brushRef="#br0" timeOffset="4172">665 210 10,'0'0'21,"0"0"-1,0 0-2,0 0-1,0 0-5,0 0-2,-6 12-2,6-12-1,-10 5-1,10-5-2,-14 14 0,14-14-2,-15 20 0,5-7-1,1 1 0,0 4 0,1-2-1,-1 2 0,4 1 0,1-3 0,2 2 0,1-3-1,2 0 1,2-4 0,3-1 0,-6-10 0,15 6 0,-2-6 0,-2-4-1,0-2 2,1-2-1,-1-1 0,-11 9 0,18-21 1,-11 8-1,-3 1 1,0 2-1,-1-1 1,-2-1 0,-1 1 0,1 1 0,-2 0 0,1 10-1,-2-12 1,2 12-1,0 0 0,0 0 0,0 0 0,0 0 0,0 0 0,0 0-1,0 0 2,2 16-1,-2-6 1,0 2 0,0 2-1,0 2 1,0-4 0,1 3 0,-1 0-1,2-1 1,-1-3-1,1-1 0,-2-10-1,8 12-2,2-3-10,-10-9-20,10 3-1,1-3 0,-11 0 1</inkml:trace>
  <inkml:trace contextRef="#ctx0" brushRef="#br0" timeOffset="6547">862 238 14,'0'0'24,"0"0"-2,0 0-1,-3-9-2,3 9-4,0 0-3,0 0-2,0 0-3,0 0-1,0 0-2,0 0 0,0 0-2,-1 9 0,1-9-1,0 0 0,0 0 0,3 10 0,-3-10-1,3 16 1,-1-6-1,0 0 0,-4 4 1,2 1-1,-2 0 0,-1 0 0,0 1 0,0-1 0,-3-3 0,2-1 0,4-11 0,-6 18-1,6-18 1,0 0 0,-5 11-1,5-11 1,0 0 0,0 0-1,0 0 1,-1-14-1,1 14 1,3-19 0,1 8-1,1-2 1,0-3 0,4 1 0,0-1 0,-2 1 0,3-1 0,-1 3 0,-1 3 0,2 0 0,-10 10-1,15-14 1,-15 14 0,11-6-1,-11 6 1,0 0-2,14-3-3,-14 3-10,0 0-18,0 0-2,0 0 2,8 12-1</inkml:trace>
  <inkml:trace contextRef="#ctx0" brushRef="#br0" timeOffset="7219">1051 273 16,'0'0'26,"11"-6"-5,-11 6-5,0 0-3,15-10-4,-15 10 0,11-10-1,-11 10-1,7-11-1,-7 11-2,3-11 0,-3 11-1,0 0-1,-7-12 0,7 12-1,0 0 0,-12-2-1,12 2 0,-11 6 0,11-6-1,-10 10 1,10-10-1,-7 18 1,3-8-1,1 0 1,1 2-1,-1 0 1,1 3 0,0 0 0,2 3 0,-1-3 0,1-1-1,1-1 1,-1-1 0,2-2 0,-2-10 0,8 10-1,-8-10 0,10-3-4,0 6-7,-10-3-17,0 0-3,20-9 0,-20 9 1</inkml:trace>
  <inkml:trace contextRef="#ctx0" brushRef="#br0" timeOffset="7734">1312 278 25,'0'0'30,"0"0"0,-12 1-9,12-1-9,-11 5-6,11-5-2,-19 15-1,11-5-2,-2 3 0,0 2 0,3 1-1,-1 0 0,-1 0 0,6-3 0,0 2 0,3-2-1,0-3 1,0-10 0,9 14-1,-9-14 1,16 2 0,-16-2 0,21-12 0,-10 4 0,2-4 1,-3-2 0,1 0 1,-2-1 0,1 2 1,-6 1 1,3 1-1,-5-1 1,-2 12 0,1-16-1,-1 16 0,0 0-1,0 0-1,0 0 0,0 0-1,0 0 0,-8 13 0,8-13-1,0 16 1,0-16-1,4 18 1,-3-6 0,1-2 0,1 0 0,1 1 0,-1 3-2,0-4-2,4 8-6,-7-18-14,0 16-10,6-5-1,-6-11 2</inkml:trace>
  <inkml:trace contextRef="#ctx0" brushRef="#br0" timeOffset="8531">1596 274 32,'0'0'28,"0"0"-5,13-2-2,-13 2-7,16-3-3,-16 3-2,19-1-3,-19 1-1,24 0-1,-15 0-1,5 2-1,-3-2-1,1 3 0,-12-3 0,17 0-1,-17 0-3,14-4-3,-4 10-10,-10-6-17,0 0-2,0 0 1,0 0 1</inkml:trace>
  <inkml:trace contextRef="#ctx0" brushRef="#br0" timeOffset="8891">1590 352 39,'0'0'32,"18"-3"-3,-6 7-9,-12-4-10,23 3-3,-13-1-3,5 2-2,-6-2-1,4 0-1,-2-1-1,0-5-4,3 6-10,-1 0-16,-13-2-1,27-9 0</inkml:trace>
  <inkml:trace contextRef="#ctx0" brushRef="#br0" timeOffset="11375">1993 412 21,'0'0'21,"0"0"-2,0 0-4,0 0 1,0 0-4,0 0-2,0 0-1,0 0-1,0 0-1,0 0-1,0 0-1,0 0-2,0 0 0,0 0 0,0 0-1,0 0 0,0 0 0,0 0 0,0 0-1,0 0 0,0 0 1,0 0-1,0 0 0,0 0-1,0 0 0,-9 11 0,9-11 1,0 0-1,-5 13 0,5-13 0,0 0 0,0 0 1,0 0 0,0 0-1,0 0 1,0 0-1,0 0 1,0 0 0,0 0-1,0-11 0,0 11-1,0 0-1,0 0-6,0 0-10,0 0-17,8 11-1,-8-11 1,0 0-1</inkml:trace>
  <inkml:trace contextRef="#ctx0" brushRef="#br0" timeOffset="13250">2182 210 24,'0'0'26,"0"0"0,0 0-4,0 0-5,0 0-3,0 0-3,0 0-2,0 0-2,0 0-2,0 0-1,0 0-1,0 0 0,0 0-2,0 0 0,0 0-1,0 0 1,1 11-1,-1-11 0,0 14 0,0-14 0,0 21 0,0-5 0,2-1 0,-2 0 0,0 2 0,4-2 0,-2 3 0,-1-4-1,4-3 1,-5-11-1,8 15 0,-8-15 1,16 3 0,-16-3-1,15-8 1,-5 0 0,0-1 0,-1-3 0,1-4 0,-2 1 0,-1-3 0,-2 1 0,0 1 1,-4 1-1,-2-3 0,-2 2 0,-2 1 1,1-2-1,-2 3 0,-3 1 0,3 1 0,0 1 0,6 11-1,-12-14 0,12 14-1,-12-2-1,12 2 0,-12 6-3,9 4-1,-9-10-5,12 11-5,-10-5-11,10-6-6,-5 10 2</inkml:trace>
  <inkml:trace contextRef="#ctx0" brushRef="#br0" timeOffset="14063">2457 123 21,'0'0'29,"-15"10"-5,15-10-5,-9 15-5,-2-11-1,10 7-3,-9-5-3,7 5-1,3-11-2,-10 19 0,10-19-2,-9 17 0,9-17 0,-3 18-1,1-7 0,4 2-1,-2 2 0,1-1 1,1 1-2,1 0 2,2-2-1,1-1-1,1-1 1,-7-11 0,17 11 0,-17-11 0,19 1 1,-8-4-1,1-4 0,-2-1 1,0-6 0,0 1 0,0-2 0,0-2 0,-4-4 0,-1 1 1,-2-2 0,0 3-1,-4-2 0,-2 2 0,-1 2 0,-2 5-1,6 12-1,-18-11-1,18 11-2,-25 11-1,18 4-6,-12-8-8,6 6-15,3 2-1,-1-8 1</inkml:trace>
  <inkml:trace contextRef="#ctx0" brushRef="#br0" timeOffset="14938">2833 67 19,'0'0'31,"0"0"-1,0 0-3,0 0-9,-14-5-6,14 5-4,0 0-3,-13 10-1,3-7-2,10-3 0,-17 18-2,8-6 1,-1-2-1,1 1 1,1 2-1,0-2 1,1 1-1,2-1 0,0 0 0,2 0 0,3-11 0,-1 19 0,1-19 0,3 16 0,-3-16-1,8 8 1,-8-8 0,13 0 0,-13 0-1,17-8 1,-7 2 0,0-4 0,1 0 1,-1-3-1,0 1 0,-1 0 1,-2-2-1,1 5 1,-5-1 0,-3 10 1,3-14-1,-3 14 1,0 0 0,0 0-1,0-10 0,0 10 0,0 0 0,0 0-1,0 0 0,0 0 1,0 0-1,-6 15 0,6-15 0,-5 16 0,2-6 1,0 5-1,-2-1 1,2 2-1,-2 4 0,1-2 1,2 3-1,0-1 0,2-1 0,0-2 0,-1 0 0,2-3 0,2-4 0,-1 0 0,-2-10 0,5 10-1,-5-10-2,0 0-7,16-5-19,-16 5-7,9-14 1,-2 3-1</inkml:trace>
  <inkml:trace contextRef="#ctx0" brushRef="#br0" timeOffset="15844">3080 79 28,'0'0'30,"0"0"0,-7-11-8,7 11-7,0 0-5,-10-2-2,10 2-3,-11-2 0,11 2-2,-16 7 0,6-5-1,10-2 1,-20 10-2,20-10 1,-18 16-1,18-16 2,-16 17-2,16-17-1,-12 15 1,12-15 0,-4 16-1,4-16 0,-1 15 0,1-15 0,5 15 1,-5-15-1,8 14 0,-8-14 0,11 10 0,-11-10-1,17 8 2,-17-8-1,15 7 0,-15-7 0,15 6-1,-15-6 1,15 7 0,-15-7 1,11 13-2,-11-13 1,9 16 0,-6-6-1,-2 1 0,2 0 1,-3 4-1,-3-3 0,3 0-1,-1-2 0,-1 3 1,2-13-1,-6 17 0,6-17 0,-8 12-2,-2-10-1,10-2-3,-16 8-3,16-8-1,-18 7-2,18-7 1,-20 2-2,20-2 3,-19-6 3,19 6 3,-15-15 4,8 6 2,3-1 2,0-5 1,3 3 2,1-2 0,4 2 0,-1-5 1,4 7 0,-3-6 2,6 3-1,-6-3-1,8 6 0,-5-3 0,4 3-2,-2-1 0,1 4-1,-10 7-1,20-12-1,-20 12 0,17-6-1,-17 6 1,19-6 0,-19 6 0,20-8 2,-20 8-1,18-11 1,-10 1 0,4 4-1,-5-7 2,3 4-2,-2-4 1,0 0-2,-1 0 1,0 3-1,-4-1 0,-3 11 0,3-19 0,-3 19-1,0-12 1,0 12-2,0 0 0,-15-10-1,15 10-2,-15-1-3,15 1-3,-16 4-5,16-4-15,-10 7-3,0-6 1</inkml:trace>
  <inkml:trace contextRef="#ctx0" brushRef="#br0" timeOffset="18906">3406 133 16,'0'0'25,"0"0"-5,0 0-3,0 0-2,0 0-4,0 0-1,0 0-1,0 0-2,0 0-1,8-10-2,-8 10 0,9-4-2,-9 4 0,14-2 0,-14 2-1,18-2-1,-8 2 1,1 0-1,1-2-1,2 5-5,-14-3-12,13-3-14,-2 8 0,-11-5 0</inkml:trace>
  <inkml:trace contextRef="#ctx0" brushRef="#br0" timeOffset="19438">3407 222 23,'0'0'22,"-1"9"-3,1-9-4,1 10 1,-1-10-3,0 0-1,0 0-3,9 13-2,-9-13 0,0 0-2,13 1-2,-13-1 0,13-1-1,-13 1-1,17-4 0,-17 4 0,21-7 0,-21 7-1,19-3-1,-19 3-4,21-2-7,-21 2-19,14 2-3,-4-2 1,-10 0 0</inkml:trace>
</inkml:ink>
</file>

<file path=xl/ink/ink66.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31:08.296"/>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0 123 20,'0'0'28,"0"0"-4,0 0-3,0 0-3,10 0-4,-10 0-2,0 0-4,0 0-1,0 0-2,-1 14-1,4-2 0,-4-1-2,5 8 2,-4 1-2,1 6-1,1 2 0,-1 1 0,-1 1-1,0 1 1,-1-1-1,0 0 0,0-4 0,-1-5 1,0-5-2,-1-6-1,4 4-6,-1-14-14,0 0-13,-7-11-1,5 0 1</inkml:trace>
  <inkml:trace contextRef="#ctx0" brushRef="#br0" timeOffset="438">122 297 28,'0'0'30,"13"5"1,-2 0-12,-11-5-6,18 0-2,-18 0-6,24 0-2,-12 2-6,-12-2-24,15-2-4,-4 3 0,-11-1 0</inkml:trace>
  <inkml:trace contextRef="#ctx0" brushRef="#br0" timeOffset="922">473 83 27,'0'0'30,"0"0"-1,0 0-8,0 0-6,0 0-3,2 17-4,-2-17 0,4 21-2,-7-12 0,7 13-2,-7-2-2,2 8 1,-2-1-2,-1 4 0,-4 1 0,1 2-1,-2-4 0,5-2 0,-3-2 0,0-6-3,7 2-5,0-22-10,-12 14-16,12-14-1,0 0 0,0 0 0</inkml:trace>
  <inkml:trace contextRef="#ctx0" brushRef="#br0" timeOffset="1266">368 175 19,'0'0'30,"0"0"2,0 0-4,0 0-11,0 0-5,0 0-2,17 3-3,-17-3-1,22-5-1,-9 1-1,8 1-2,-3-3-1,3-2-2,1 5-4,-7-8-16,3 3-14,3 6 0,-6-2 0,4 3 1</inkml:trace>
  <inkml:trace contextRef="#ctx0" brushRef="#br0" timeOffset="1813">786 290 34,'0'0'31,"0"0"0,0 0-8,0 0-9,0 0-3,-19-1-5,19 1-2,-14 17-2,6-5-1,-3 2 0,2 4-1,-2 2 1,4-2-1,0 2 0,3 0 1,2 0-2,2-6 1,2 0 0,-2-14 0,11 14 0,-11-14 0,22-4 0,-11 0 1,2-8-1,-1 0 1,1-4 0,1 2 0,-6-4 1,2 5 0,-6-1 1,3 1-1,-6 0 0,3 4 0,-6-1 0,2 10-1,-3-13 0,3 13-1,0 0 1,0 0-1,0 0-1,0 0 1,0 0 0,0 0 0,0 0-1,0 0 1,-6 19 0,8-8 0,-2 1 0,1 0 0,-1 3 0,1 0 1,1 4-1,3-3 0,-1 0 0,1-3 0,-3-1 1,2-2-1,-4-10-1,11 9 1,-11-9-3,11-9-2,1 9-14,-12 0-17,17-22 0,-8 10 1,-2-3 0</inkml:trace>
  <inkml:trace contextRef="#ctx0" brushRef="#br0" timeOffset="2454">1101 340 51,'-1'19'36,"-2"-10"0,3-9-11,-2 19-10,2-19-4,-10 20-5,10-20-3,-8 20 0,8-20-1,-6 14-1,6-14-1,0 10 1,0-10-1,0 0 0,0 0-2,0 0 0,9-13-2,-9-4-4,11 11-9,-14-16-10,10 3-9,-1-2-1,-2-2 2</inkml:trace>
  <inkml:trace contextRef="#ctx0" brushRef="#br0" timeOffset="3157">1423 0 15,'0'0'30,"0"0"2,0 0-3,7 17-10,-7-17-5,-1 20-3,-5-9-2,8 12-2,-7-4 0,5 7-4,-6-2 0,6 6-2,-3-1 0,2 4 0,-2-2-1,-1-2 1,1 1-1,-3-3 0,2 2-2,-6-7-1,7 10-8,-10-18-12,-1 2-12,11-4-2,3-12 1,-7 11 1</inkml:trace>
</inkml:ink>
</file>

<file path=xl/ink/ink67.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31:12.421"/>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112 455 8,'0'0'30,"0"0"3,8 14-6,-8-14-7,-2 25-4,-6-9-3,9 10-3,-11-1-4,8 5-2,-7 4-1,4 2-1,-2-2-1,0 4 0,-3-2-1,1-3 1,0-2-2,-5-7-1,11 0-5,-9-15-9,12-9-18,-11 11-2,11-11 1,-2-17 0</inkml:trace>
  <inkml:trace contextRef="#ctx0" brushRef="#br0" timeOffset="282">98 425 27,'5'-20'31,"10"6"0,-1 4-11,-3-5-4,7 10-5,-7-5-2,6 9-4,-7-2-3,6 6 0,-5 2-1,-1 2-1,-4 3 0,1 2 0,-4 3 0,0-1 1,-3 0-1,-3 1 0,-1 1 0,-2-2 0,-3 3 0,-2-2 1,-2 4-1,-2-2 1,-2-2-2,-1-2-1,2 2-2,-5-10-4,9 4-9,-1-4-15,-1-10-2,14 5 2</inkml:trace>
  <inkml:trace contextRef="#ctx0" brushRef="#br0" timeOffset="1438">448 513 31,'0'0'31,"0"0"-2,0 0-8,-10-1-4,10 1-4,0 0-2,0 0-2,0 0-3,17 2-1,-17-2-2,13-3-1,-13 3-1,20-2 0,-20 2-1,20-1 0,-20 1-2,15-6-6,-2 4-28,-13 2 1,15-9-1,-15 9 0</inkml:trace>
  <inkml:trace contextRef="#ctx0" brushRef="#br0" timeOffset="2032">737 402 18,'0'0'32,"0"0"-1,0 0-2,0 0-11,0 0-5,0 0-4,0 0-2,7 16-2,-7-16-2,-2 18 2,1-8-3,0 6 0,-2 1 0,3 4 0,-3 2-1,3-1 0,-4-1-1,1 1 1,0-1-1,3 0 0,-4-6 0,4-3 0,0-3-1,0-9 1,0 0 0,0 0 0,14-1 0,-7-9 0,2-2 0,2-4 0,5-5 1,-3 0-1,3-3 1,0 1-1,-4 0 1,0 0-1,0 2 1,-1 5-1,0-2 0,-2 4 0,1-1 0,-2 3-1,3 1-1,-4 0-2,8 8-12,-15 3-20,15-13 0,-15 13 0,13-6 0</inkml:trace>
  <inkml:trace contextRef="#ctx0" brushRef="#br0" timeOffset="2657">1101 433 43,'0'0'34,"0"0"-1,-13-10-12,13 10-8,-11 6-5,11-6-3,-17 17-2,6-5-1,-2 1-1,0 3 1,-2 1-1,3 3 0,-1-3-1,1 0 1,3 1-1,2-4 2,3 2-4,3-5 2,2 0-1,-1-11 1,10 11 0,0-9 0,2-5-1,1-2 1,1-3 0,1-5 0,0-1 0,-1-3 1,0 0-1,-2-1 1,-4-1 2,0 5-1,-4-3 0,-1 7 0,-4-2 1,1 12-1,-2-12-1,2 12 0,0 0 0,-12 5-1,12-5-1,-5 18 1,4-6 0,1 3 0,1-2-1,2 2 1,2 0 0,1-3-1,3-2 1,1-1 1,4-3-2,0-2-2,4 8-13,1-9-19,-7-4-1,0-1-1,-12 2 0</inkml:trace>
  <inkml:trace contextRef="#ctx0" brushRef="#br0" timeOffset="3563">1457 0 17,'10'-1'32,"-10"1"0,-3 10-6,9 7-8,-9-6-4,9 18-1,-11-9-4,7 15-3,-5-1 0,0 7-4,-1-1 0,-3 1-1,0 3 1,1-1-2,-4-1 1,4-3-1,1-6 0,0-3 0,1-6 0,3-4-1,1-4-2,0-16-7,10 9-25,-10-9-1,13-9-1,-3-1 2</inkml:trace>
  <inkml:trace contextRef="#ctx0" brushRef="#br0" timeOffset="3985">1663 348 38,'0'0'34,"0"0"0,0 0-9,0 0-11,-10 13-4,8 3-4,-6-2-2,2 6-1,-1 1 0,0 0-1,0 3-1,4-1 0,1 0-1,2-4 1,1-4-1,2 1 0,-3-16 1,15 17-1,-6-16 1,1-2-1,4-8 0,1 1 1,1-4-1,0-6 0,-1 1 1,0-4-1,-2 3 1,-1-1 0,-4 2 0,1 4 0,-3 2 1,-6 11-1,7-15 0,-7 15 0,0 0-1,0 0 0,0 0 1,0 0-1,4 10 0,-4-10 0,1 14 0,1-4 1,-2 1-2,1-1 2,1 2-1,2 0 0,-1 0 0,1 1 0,-1-2 0,-2-1-1,3 1-1,-4-11-1,8 13-3,-8-13-13,0-13-18,0 13 1,8-15-2,-8 15 2</inkml:trace>
  <inkml:trace contextRef="#ctx0" brushRef="#br0" timeOffset="4594">2097 395 27,'0'0'29,"0"0"-2,12 5-9,-12-5-4,14 5-2,-14-5-2,21-2-1,-21 2-1,24-8-2,-24 8 0,25-14-1,-15 4-1,0 3-1,-5-4-1,-5 11 0,4-13-1,-4 13 0,-3-12 0,3 12-1,-20-3 0,7 4 0,-3 2 0,-3 5 0,-2 0 0,-3 5 0,-1 0-1,3 3 1,3 0 0,3 2 0,3-1 0,4 0-1,4 0 1,2-3 0,4 4-1,4-4 1,3 1 0,2-3-1,3 1 1,0-3 0,5-1-1,0 0 2,2-5-1,0 3 0,-2-6 0,0-3-2,3 3-5,-11-8-29,2 0 0,-2-6-1,-4 0 1</inkml:trace>
</inkml:ink>
</file>

<file path=xl/ink/ink68.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35:05.781"/>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392 149 37,'0'0'23,"0"0"-1,0 0-2,0 0-6,0 0-2,0 0-4,0 0-2,0 0-2,0 0-1,0 0 0,0 0-1,0 0 0,0 0 1,0 0-1,0 0 0,0 0 0,0 0-1,0 0 1,0 0 0,0 0-2,-12-3 1,12 3-1,-9 2 1,9-2-1,-17 3 0,17-3 0,-20 9 0,10-4 0,-2-1 1,-2 0-1,4 2 0,0-3 0,10-3 0,-23 7 1,13-5-1,0 1 0,10-3 1,-20 7-1,10-3 0,-1 2 1,-1-2-1,2 2 0,-3-1 0,2 2 0,-1-1 0,1 1 0,1-1 1,-2 0-1,12-6 0,-20 11 1,20-11-1,-17 9 0,17-9 1,-16 7-1,16-7 1,-15 8 0,15-8 0,-12 6-1,12-6 1,-11 6 0,11-6-1,0 0 1,0 0-1,-12 5 1,12-5-1,0 0 0,0 0 1,0 0-1,0 0 0,0 0 1,0 0 0,0 0-1,0 0 0,0 0 1,0 0-1,0 0 0,0 0 1,0 0-1,0 0 0,0 0 0,0 0 0,0 0 0,0 0 0,0 0 0,0 0 0,0 0 0,0 0 1,0 0-1,0 0 0,0 0 0,0 0 0,0 0 0,0 0 0,0 0 0,0 0 0,0 0 0,0 0 0,0 0 0,0 0 0,0 0 0,0 0 0,0 0 0,0 0 0,0 0 0,9 9 0,-9-9 0,0 0 1,0 0-1,11 13 0,-11-13 0,11 7 0,-11-7 0,15 7 0,-15-7 0,19 8 0,-8-5 0,1-1 1,2 1-1,-3 1 0,0-1 0,3-1 0,2 2 0,1-1 0,1 0 0,0 0 0,0 2 0,2-1 0,2-1 0,-1 3 0,-1-2 0,-4 2 0,4-1 0,-3 2-1,-1 0 1,0 1 0,-2 0 0,-4-1-1,1-3 1,-11-4 0,19 11-1,-19-11 1,10 4 0,-10-4 0,0 0 0,11 2-1,-11-2 0,0 0-5,0 0-10,-10-2-21,10 2-1,-15-3-1,15 3 0</inkml:trace>
  <inkml:trace contextRef="#ctx0" brushRef="#br0" timeOffset="1625">1238 0 33,'3'-12'31,"-3"12"-3,0 0-8,0 0-5,0 0-6,0 0-4,0 0 0,-3 9-2,3-9 1,-10 14-1,4 0 0,-5-4 0,-1 7 0,-5 0-1,4 6-1,-7 0 1,0 1-1,-6 3 0,1 0-1,-3-1 1,-1-1-1,-2-3 1,-1 0-1,0-2 0,1-4 0,3 0 0,-2-6 0,2-1 0,5-6 0,2-2 0,4-4 0,3-2-1,3-3 1,5-3-1,4-4 1,6-2-1,3-3 1,4-1-1,2-1-1,2-4 2,1 1 0,1 3-1,-1-1 1,-3 2 1,-1 2-2,-2 3 2,-2 4-1,-2 2 2,-6 10-2,10-16 1,-10 16-1,0 0 1,0 0-1,11-8 1,-11 8-1,0 0 0,0 0 1,12 3-1,-12-3 1,14 12-1,-6-2 1,1 0 0,2 5 0,1-1 0,3 3 0,0-1 0,4 4 0,0-7 0,4 4 1,1-5-1,4 0 0,0-3-1,2-3 1,0 1-1,-4-2 1,1-1-1,-4-1 0,-2 0 0,-6 0 0,0 0-1,-15-3 0,13 14-5,-13-14-14,-10 3-17,10-3-1,-20 10 0,7-5 0</inkml:trace>
</inkml:ink>
</file>

<file path=xl/ink/ink69.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35:08.781"/>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 contextRef="#ctx0" brushRef="#br0">20 304 17,'-10'11'20,"10"-11"1,0 0-2,-10 5-2,10-5-4,0 0-1,0 0-3,0 0 0,0 0-2,0 0 1,0 0-2,14 8 0,-14-8 0,20-1-2,-6-2-1,4-1-1,3-2-1,3 2 0,-3-3-1,3 1 1,-1-1-1,2 1 0,-2 1-2,-4-3-1,0 12-9,-19-4-15,21-10-9,-21 10-2,12 0 2</inkml:trace>
  <inkml:trace contextRef="#ctx0" brushRef="#br0" timeOffset="781">66 457 45,'0'0'28,"11"-4"-3,1 7-3,-12-3-7,21-2-5,-21 2-4,24-2-1,-13-2-2,4 5-1,-1-2 0,1 1-1,1-2-2,-2-2-2,7 5-9,-8-5-22,4-4-1,3 2 0,-6-5 0</inkml:trace>
  <inkml:trace contextRef="#ctx0" brushRef="#br0" timeOffset="1453">675 396 30,'0'0'33,"0"0"0,10 14-9,-10-14-7,-6 14-6,6-14-5,-12 21 0,0-11-2,6 5-2,6-15 0,-16 17 1,16-17-2,-12 15 1,12-15-2,0 0-1,0 0-9,0 0-22,4-17-3,2 7-2,-2-5 1</inkml:trace>
  <inkml:trace contextRef="#ctx0" brushRef="#br0" timeOffset="1906">961 0 39,'0'0'27,"10"0"-5,-10 0-3,0 0-3,0 0-6,0 0-3,0 0 0,0 0-1,0 0-1,12 11 0,-12-11-1,0 0 1,0 0-3,11 9 1,-11-9-1,11 15 0,-8-4 0,2 5-1,-1 4 0,-1 3 1,-3 7-2,-1 2 1,-2 1 0,-1 2 0,0-2-1,0 1 0,-2-6 0,2-2 1,0-6-1,1-5 0,2-2-1,1-13 1,-1 14-2,1-14-2,0 0-9,0 0-22,0 0-2,-2-16-1,2 16 0</inkml:trace>
  <inkml:trace contextRef="#ctx0" brushRef="#br0" timeOffset="3312">1336 57 22,'0'0'23,"7"-10"-2,-7 10-2,0 0-4,0 0-2,0 0-5,0 0-2,0 0-1,-17 13-2,17-13 0,-13 15 0,7 0 1,-7-1-1,5 6 0,-4 0-1,2 4-1,0-1 0,3 1 0,0 1-1,5-5 1,2-2 0,5-4 0,-5-14 0,22 10 1,-7-14 0,5 1 0,0-7 2,3-1-2,0-7 0,1 2 0,-4-7 1,0 3-2,-7-5 1,-3 0-1,-8 2 0,-7-1-2,-5 8 0,-10 2-3,-1 12-9,-15-2-13,2 6-10,-1 8-2,2 1 2</inkml:trace>
</inkml:ink>
</file>

<file path=xl/ink/ink7.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43" units="1/in"/>
          <inkml:channelProperty channel="F" name="resolution" value="6.33226E-7" units="1/dev"/>
        </inkml:channelProperties>
      </inkml:inkSource>
      <inkml:timestamp xml:id="ts0" timeString="2011-10-13T01:44:50.133"/>
    </inkml:context>
    <inkml:brush xml:id="br0">
      <inkml:brushProperty name="width" value="0.04667" units="cm"/>
      <inkml:brushProperty name="height" value="0.04667" units="cm"/>
      <inkml:brushProperty name="color" value="#177D36"/>
    </inkml:brush>
  </inkml:definitions>
  <inkml:traceGroup>
    <inkml:annotationXML>
      <emma:emma xmlns:emma="http://www.w3.org/2003/04/emma" version="1.0">
        <emma:interpretation id="{7C2CA431-8017-46D6-8E5F-E666E7050734}" emma:medium="tactile" emma:mode="ink">
          <msink:context xmlns:msink="http://schemas.microsoft.com/ink/2010/main" type="inkDrawing" rotatedBoundingBox="15964,6161 23647,5880 23652,6004 15969,6285" shapeName="Other">
            <msink:destinationLink direction="with" ref="{4C46351C-74CE-4607-A175-554C6D36722F}"/>
          </msink:context>
        </emma:interpretation>
      </emma:emma>
    </inkml:annotationXML>
    <inkml:trace contextRef="#ctx0" brushRef="#br0">7133 7 8,'0'0'12,"-9"6"-1,9-6-1,-10-5-2,10 5-1,-10-2-2,10 2-1,-13-1 0,13 1-1,-15 0-1,6 0 0,-2-1 0,0 1 0,0-1 0,-2 1 1,-1-3-1,-4 4 0,1-1-1,-7 3 1,1-3-1,-4 1 0,-3 0-1,-2-1 1,-4 3-1,1-3 0,-6 5 0,1-3-1,-6 2 1,1 0 0,-2 0 0,-2 3 0,-4-2-1,1 0 2,-4 1-1,-1 0 0,1-1 0,-2 2 0,-3-1 0,1 0 1,-1 0-1,0-2 0,0 2 0,-1 0 0,2-2-1,-2-1 1,3 2 1,-1 0-2,1 1 2,4 0-1,-4 0 1,3-1-1,2 1 0,-1-1 0,2-2 0,1-2 0,-2 1 1,2-1-2,1-1 1,1 1 1,1 1-1,0 0 0,1 0 1,1 2-1,0 0 1,-1-1 0,3-1 0,-3 1 1,-2 0-1,2 0 2,-1 1-1,0 0 0,-2-1 0,4 3 0,-4-2-1,2 2 0,0-2 0,3 1 1,-3-3-1,4 1 1,-2-3 0,0 0 0,0-2 0,2 1 0,-2 0-1,3-2 0,-3 3 0,3-1 0,-3 2-1,2-1 0,-1 4 1,-1-1-1,1-1 0,-2 1 0,0 1 1,-1-2-1,0 0 1,-1-3 0,0 1 0,1-1-1,-3-1 1,1-1 1,-1 2-1,-1-1-1,3 2 1,-2 0-1,1 2 0,-2 1 1,4 0-1,-1-1 0,1-1 0,1 1 0,0-2 0,3-2 1,-1 0-1,4 0 0,-3-2 1,2 1-1,0-1 0,0 2 0,0-2 0,-3 3 1,0 2-2,0-1 1,0 3 0,1-3 0,-2 4-1,3-2 1,0 1 0,3-2 0,1-1 0,0 2 0,1-5 1,1 4-1,2-4 0,-1 3 1,0-1-1,-1 1 0,0 1 0,1-1-1,-1 3 1,-1-1 0,3 1 0,-1-1 0,1 2 1,2-1-1,0 0-1,1-2 2,3-1-1,2 0 0,-1 0 0,0-1 0,1 0 0,1-2 0,1 2-1,0-1 1,-1 0 0,2 2 0,-1 2 0,3 1 0,1-1-1,-1 3 2,3-2-1,-2 2 0,3-2 0,1 1 1,2-3-1,-3 1 1,3-2-1,-2 2 1,0-4-1,-2 4 1,2-2-1,-1 1 0,0 0 0,3 0 0,-2 0 1,1 0-1,2 1 0,0-1 0,-1 2 0,2-1 0,0 1 0,0-2 0,1 3 0,-1 0 1,0-2-1,1 4 0,1-3 1,-2 0 0,2 0 0,0 1-1,0-2 1,3 3 0,-1-4 0,10-1 0,-18 3-1,18-3 1,-10 2 0,10-2-1,0 0 1,0 0-1,-9 3 0,9-3 1,0 0-1,0 0 0,0 0 0,0 0 0,0 0-1,0 0 1,0 0 0,0 0-3,0 0-1,0 0-3,11-5-8,-11 5-18,10-3-3,7 2 1</inkml:trace>
  </inkml:traceGroup>
</inkml:ink>
</file>

<file path=xl/ink/ink70.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10-02-12T02:35:37.453"/>
    </inkml:context>
    <inkml:brush xml:id="br0">
      <inkml:brushProperty name="width" value="0.03528" units="cm"/>
      <inkml:brushProperty name="height" value="0.03528" units="cm"/>
      <inkml:brushProperty name="color" value="#00B050"/>
      <inkml:brushProperty name="fitToCurve" value="1"/>
      <inkml:brushProperty name="ignorePressure" value="1"/>
    </inkml:brush>
  </inkml:definitions>
  <inkml:trace contextRef="#ctx0" brushRef="#br0">384 3042 4,'0'0'18,"11"-15"-2,-11 15-4,14-20-3,-8 8-2,4 1-1,-4-4-1,4 1-2,-2-3 2,3 1-2,-1-2 0,1 2 0,-1-5 0,1 2 0,0-3 0,1 3-1,-1 1 0,1-1 0,1-1-1,1 2 0,-1 1-1,-2 2 1,2-1-2,-3 3 1,2 0 0,-2 1 0,1 3-1,-1-1 1,-10 10 0,20-16 0,-20 16 0,18-16 0,-9 8 0,4-1 0,0 0 0,-2-3 0,5 1 0,-1-2-1,1 1 2,2-4-2,1 3 1,-1-3 0,1 0 1,1 2-1,2 1 0,-1-2 0,0 1 0,-2 3 0,0-2 0,-1 3 0,1-2 0,-2 1 0,0 1 0,-1-1 0,1 2 0,2-1 0,-5 1 0,5-2 0,-3 3 0,2-1 0,-1-2 0,-1 3 0,1-2 0,-1 1 0,3-1 0,-1 1 0,1 2 0,-2-1 0,3 1 0,0 1 0,-1-2 0,5 2 1,-5-2 0,3 2 0,-1-3 0,4 3 1,-3-3-1,0 1 1,0-1 0,-1 0 0,-4 2-1,1 0 1,-4 2-1,1 0-1,-15 5 0,14-5 1,-14 5-1,0 0-1,0 0-1,3 10-6,-3-10-13,0 16-10,-12-11 1,6 9 0</inkml:trace>
  <inkml:trace contextRef="#ctx0" brushRef="#br0" timeOffset="2593">96 3280 8,'0'0'13,"0"0"-2,0 0-1,0 0-1,0 0-2,0 0 0,8-10-2,-8 10 0,0 0-3,0 0 1,0 0-1,0 0 1,4-10-1,-4 10 0,0 0-1,0 0 0,0 0 1,0 0-1,0 0 0,11-11 0,-11 11 1,0 0 0,0 0 0,14-11-1,-14 11 1,0 0 0,10-14 0,-10 14-1,6-13 0,-6 13 0,10-18 0,-3 6 0,-1 1 0,1 0 0,0-2 0,2 2 0,-2-1 0,-7 12-1,13-20 1,-13 20-1,14-15 1,-14 15-1,13-16 0,-13 16 0,14-14 0,-14 14 0,12-10 1,-12 10-1,10-9 0,-10 9 0,0 0-1,10-9 1,-10 9 0,0 0 0,11-8 0,-11 8 0,9-10 0,-9 10 1,11-13-1,-11 13 0,12-14 0,-12 14 0,12-11 0,-12 11 0,14-11 0,-14 11 0,13-11 1,-13 11-1,11-9 0,-11 9 0,11-9 0,-11 9-1,0 0 2,13-9-2,-13 9 1,0 0 0,14-10 0,-14 10 0,10-7 0,-10 7 1,13-9-2,-13 9 2,13-11-1,-13 11 0,12-10 0,-12 10 0,13-12 0,-13 12 0,13-12 0,-13 12 0,14-14 0,-14 14 0,16-16 0,-7 6 0,-9 10 1,16-18-1,-16 18 0,17-17 1,-17 17-1,13-19 1,-13 19-1,11-13 1,-11 13-1,13-12 1,-13 12-1,10-10 1,-10 10-1,10-10 0,-10 10 0,10-12 1,-10 12-2,9-10 2,-9 10-2,8-13 1,-8 13 0,11-13 0,-11 13 0,8-13 0,-8 13 0,10-13 0,-10 13 0,11-12 0,-11 12 1,12-13-1,-12 13 0,11-13 0,-11 13 0,13-15 0,-13 15 0,10-12 0,-10 12 0,11-13 0,-11 13 0,14-15 0,-14 15 0,14-12 0,-14 12 0,14-17 0,-6 7 1,0 0-1,0 0 0,0-1 0,0 0 1,0 1-1,-2 0 0,1 0 0,-7 10 0,11-14 0,-11 14 0,10-10 0,-10 10 0,0 0 0,13-11 0,-13 11-1,0 0 1,13-8 0,-13 8 0,0 0 0,14-5 0,-14 5 0,11-6 0,-11 6 0,12-8 0,-12 8 0,12-7 0,-12 7 0,13-11 1,-13 11-1,16-8 0,-16 8 0,17-9 0,-17 9 0,19-10 0,-9 5 0,2-1 0,-1 1 0,-1-3 0,2 2 0,-1-2 0,2 2 0,0-1 0,-2 0 0,1 0 0,-1 2 0,-11 5 0,20-10 0,-20 10 0,16-10 0,-16 10 0,19-9-1,-19 9 1,17-8 0,-17 8 0,17-8 0,-17 8 0,19-8 0,-8 3 0,-1 0 0,0-1 0,1 1 1,2-1-1,-1 2 0,-1-1 0,-1 2 0,2 0 0,-2-1 0,1 3-1,1-1 1,-12 2 0,20-5 0,-10 1 0,3 1 0,-2 1 0,2-3 0,0 2 0,-4-1 0,4-1 0,-4 2 1,3-1-2,-3 0 1,1 0 0,0 1 0,0-1 0,0 2 0,0 0 0,0 0 0,1-1 0,-1 0 0,1 2 0,0 0 0,0-1 0,1-1 0,1 1 0,1 0 0,-2 2 0,0-3 0,2 2 0,0-4-1,3 4 2,-2-1-1,1 0 1,0-2 0,0 1-1,1-1 2,0-1-2,0 2 1,-2-3 0,-2 2-1,0 1 1,-3 1-1,-10 2 0,17-6 0,-17 6 0,0 0-1,10-1-1,-10 1-5,0 0-10,0 13-15,-11-13 1,5 10 0</inkml:trace>
  <inkml:trace contextRef="#ctx0" brushRef="#br0" timeOffset="5875">0 1191 16,'0'0'17,"0"0"-2,0 0-3,10 3 0,-10-3-2,0 0 0,0 0-1,0 0 0,0 0-2,0 0-1,0 0-1,0 0-2,0 0 0,10 4-1,-10-4 0,0 0 0,0 0-1,11 5 0,-11-5 0,0 0 1,10 15-1,-10-15 0,9 12-1,-9-12 1,11 15 0,-11-15-1,12 18 1,-12-18-1,13 16 0,-13-16 1,14 17-1,-14-17 1,14 17-1,-14-17-1,19 18 2,-19-18-2,19 19 1,-9-8 0,1-1 0,2 0-1,-4-4 1,2 4 0,-11-10 0,19 18 0,-19-18 0,17 13 0,-17-13 0,16 13 0,-16-13 1,11 15-1,-11-15 0,16 12 0,-16-12 0,14 14 0,-14-14 0,17 13 0,-7-4 0,2-1 0,-2 1 0,-1-1 0,1 0 0,0 0 0,0-1 0,1-2 0,-11-5 0,19 11 1,-9-6-1,-10-5 0,18 8 0,-18-8 0,18 11 1,-18-11-1,15 14 0,-15-14 0,15 13 0,-15-13 0,14 12 0,-14-12 0,16 10 0,-16-10 0,13 8 0,-13-8 0,13 9 0,-13-9 0,14 11 0,-14-11 0,13 13 0,-13-13 0,16 12 0,-16-12 0,17 10 1,-17-10-1,16 10 0,-16-10 0,20 7 0,-10-1 0,0-3 1,3 3-1,-13-6 0,20 9 0,-10-4 1,1 1-1,-1 0 0,0 0 0,0-1 0,-10-5 0,20 10 0,-20-10 0,14 9 0,-14-9 0,13 9 0,-13-9 0,13 4 0,-13-4 1,13 7-1,-13-7 0,13 4 0,-13-4 0,13 6 0,-13-6 1,13 5-1,-13-5 0,15 7 0,-15-7 0,15 8 0,-15-8 0,14 7 1,-14-7-1,19 8 0,-9-5 0,-10-3 0,18 8 0,-8-5 0,-10-3 0,18 8 0,-18-8 0,20 7 0,-10-4 0,3-1 0,-3 2 0,1-1 0,2-2 0,0 0 0,0 1 1,0-1-1,-2 1 0,1-1 0,0 1 0,-2-1 0,0 0 1,-10-1-1,17 3 0,-17-3 0,13 3 0,-13-3 0,12 0 0,-12 0 0,11 2 0,-11-2 0,0 0 0,13 2 0,-13-2 0,0 0 0,14 2 0,-14-2 0,11 4 0,-11-4 0,12 3 0,-12-3 0,14 4 0,-14-4 0,15 6 0,-15-6 0,19 4 0,-8-3 0,0 3 0,1-3 0,3 1 1,-3-1-1,2 0 0,-1 1 0,1-2 0,-2 1 0,0-1 0,-2 0 0,-10 0 0,19 1 0,-19-1 0,17 0 1,-17 0-1,14 0 0,-14 0 0,15 2 0,-15-2 0,12 1 0,-12-1 1,11 1-1,-11-1 0,13 2 0,-13-2 0,13 3 0,-13-3 0,16 1 0,-16-1 1,16 0-1,-16 0 0,16 0 0,-16 0 0,15 0 0,-15 0 0,16 2 0,-16-2 0,14 1 0,-14-1 0,15 2 1,-15-2-1,15 2 0,-15-2 0,11 2 0,-11-2 0,10 2 0,-10-2 0,0 0 0,0 0 0,12 3-1,-12-3 2,0 0-1,10 3 0,-10-3 0,0 0 0,12 1 0,-12-1 0,0 0 0,14-1 0,-14 1 0,11-1 1,-11 1-1,12-1-1,-12 1 1,14 0 1,-14 0-1,12 0 0,-12 0 0,13-1 0,-13 1 0,14-1 0,-14 1 0,14-2 0,-14 2 0,12 0 0,-12 0 0,0 0 1,13 2-1,-13-2 0,0 0 0,0 0 0,0 0 2,0 0-2,0 0 0,0 0 1,0 0-1,0 0 0,0 0 0,0 0 0,0 0 0,0 0 0,0 0 0,0 0 0,0 0 0,0 0 0,0 0 0,0 0 0,0 0 0,0 0 0,0 0-1,0 0 1,0 0 0,0 0 0,0 0 0,0 0 0,0 0 0,0 0 0,0 0 0,10 7 1,-10-7-1,0 0 0,0 0 0,0 0 0,0 0 0,0 0 0,0 0 0,0 0 0,0 0 0,0 0 0,0 0 0,0 0 0,0 0 0,0 0 0,0 0 0,0 0 0,0 0 0,0 0 0,10 2 0,-10-2-1,0 0 1,0 0 0,0 0 0,0 0 0,0 0 0,0 0 0,0 0 0,0 0 0,0 0 0,0 0 1,10 9-1,-10-9 0,0 0 0,0 0 0,0 0 0,0 0 0,0 0 0,0 0 0,11 2 0,-11-2 0,0 0 0,10 3 1,-10-3-1,0 0 0,12 1 0,-12-1 0,0 0 0,0 0 1,11 4-2,-11-4 2,0 0-2,0 0 2,12 4-2,-12-4 2,0 0-1,0 0 0,0 0 0,0 0 0,10 3 0,-10-3 1,0 0-1,0 0 0,0 0 0,0 0 0,10 0 0,-10 0 0,0 0 0,0 0 0,0 0 0,0 0 0,0 0 0,0 0 0,0 0 1,0 0-1,0 0 1,0 0-2,0 0-2,0 0-10,0 0-18,0 0-4,0 0 0,-12-9-2</inkml:trace>
  <inkml:trace contextRef="#ctx0" brushRef="#br0" timeOffset="12937">2524 1605 51,'0'0'29,"0"0"0,0 0-7,3-10-8,-3 10-4,0 0-2,0 0-3,0 0-1,3 16-1,-3-16-2,-2 18 0,0-3 0,0 7 0,-1 3-1,0 4 1,0 4 0,-2 6-1,-1 2 1,-2 2-1,-1-2 1,-1 2-1,0-4 0,-2-3-1,1-7 1,0-5-2,3-3 0,1-10-4,8-2-7,-1-9-10,-8-16-11,14-1-2,-2-5 1</inkml:trace>
  <inkml:trace contextRef="#ctx0" brushRef="#br0" timeOffset="13328">2522 1644 13,'0'0'26,"6"-21"-2,-1 7-6,2 2-3,-4-6-6,10 6-3,-7-2-1,5 3-1,-1-4 0,3 6-1,-1-4 0,3 8-1,-5-1-1,3 6 1,-3 3-1,-1 3 0,-3 4 0,-1 4 0,-2 5 0,-1 2 1,-5 2 0,0 2-1,-4 0 1,-2 1 0,-1-1-1,0 0 1,-4-4-1,2 0 0,-1-6 0,2 1 0,0-6-1,1-4 1,10-6-1,-17 5 1,17-5-1,-10-7 0,10 7 0,-5-10 0,5 10 0,0 0-1,-5-12 1,5 12 0,0 0 1,0 0-1,15 4 1,-15-4 0,14 17 0,-3-5 1,-2 1-1,2 4 2,-3-3 0,1 3-1,-2-2 0,2 3 0,-5-3 0,4 1-1,-5-1 0,1 0 0,-1-1 0,-1-3-2,3 2-2,-5-13-9,3 14-18,-3-14-6,0 0 0,0 0 0</inkml:trace>
  <inkml:trace contextRef="#ctx0" brushRef="#br0" timeOffset="14062">2812 1886 40,'0'0'31,"0"0"-3,17 9-6,-17-9-8,12 1-3,-12-1-2,13-1-3,-13 1 0,17-7-1,-17 7-1,16-12 0,-16 12-1,14-14-1,-11 4 0,-3 10-1,7-15 0,-7 15 0,2-13 0,-2 13-1,0 0 0,-10-11 1,10 11-1,-12-2 0,12 2-1,-14 3 1,14-3 0,-13 10 0,13-10-1,-13 15 1,7-5 0,1 1-1,-1 4 1,2-1 0,2 3 0,-1 0 0,1 1 0,1 0 0,2-2 0,-1 0 0,2-4 1,0-1-1,-2-11 0,5 13 0,-5-13 0,11 12-2,-11-12 2,12 11-1,-12-11 1,13 12-1,-13-12 1,9 12-1,-9-12 2,6 11-2,-6-11 1,3 12 0,-3-12 0,2 14 1,-2-14-1,2 14 0,-2-14 0,1 11 0,-1-11 1,0 0-1,-1 13 0,1-13 0,0 0 0,-7 14 0,7-14 1,0 0-1,-7 11 0,7-11 0,0 0 1,0 0-1,0 0 0,0 0 0,-10 2 0,10-2 0,0 0 0,0 0 0,0 0 0,-8-10 0,8 10 0,0 0 0,0 0 0,0 0 0,0 0-1,0 0 1,0 0-1,0 0-1,0 0 0,-6-13-3,6 13-6,0-11-5,0 11-20,3-11-1,-3 11 1,3-14 2</inkml:trace>
  <inkml:trace contextRef="#ctx0" brushRef="#br0" timeOffset="15453">2923 1869 8,'0'0'10,"0"0"-2,0 0-1,0 0-4,0 0-2,0 0-3,0 0-1,0 0-3,0 0-2,0 0-1</inkml:trace>
  <inkml:trace contextRef="#ctx0" brushRef="#br0" timeOffset="15703">2923 1883 11,'0'0'14,"0"0"-2,-7 9-4,7-9-1,0 0-2,0 0 1,1 11-1,-1-11 2,0 0 1,13 6 1,-13-6-2,12 0 1,-12 0 0,15-4 0,-15 4-1,13-9 0,-13 9-1,15-12-2,-10 2 1,-5 10-1,12-17 0,-12 17-1,8-16-1,-8 16-1,5-19 1,-5 19-2,0-19 2,0 19-1,-5-14 0,5 14-1,-7-10 0,7 10 0,-13-6 0,13 6 0,-13 2 0,13-2 0,-18 8 0,18-8-1,-17 11 1,17-11 0,-15 13 0,15-13 0,-13 17 0,13-17 0,-11 19 0,5-9-1,3 1 1,-1 3 0,-2 0 0,2 1 0,-2 0 0,3 2 0,0-2 0,-2 1 0,3-2 0,1-1 0,2 0 1,1-3-2,3 2 1,-5-12 0,15 18 1,-5-9-2,2-1 1,0-2 0,1-2 0,1-1 1,-1-3-1,-1 4 1,-12-4-1,18-2-1,-8 4-5,-10-2-13,0 0-16,0 0 1,0 0-1,0 0 0</inkml:trace>
  <inkml:trace contextRef="#ctx0" brushRef="#br0" timeOffset="17125">3326 1824 34,'0'0'24,"0"0"0,0 0-1,0 0-5,0 0-3,0 0-3,0 0-2,0 0-2,0 0-1,0 0-3,0 0-1,0 0 0,0 0-2,0 0 0,0 0-1,0 0 1,0 0-1,0 0 0,10 8 0,-7 2 1,-2 2-1,3 5 1,-3 6 0,2 1-1,-1 2 1,-2 3-1,-2 1 0,1-1 0,-2 0 1,-2-1-2,0-2 2,0 1-2,-3-4 1,1-3 0,0-3 0,1-2 0,-1-4 0,7-11 0,-14 9 0,14-9 0,-17-3 0,17 3 0,-20-9 0,7 3 0,0-2-1,-2-1 0,1 4-2,-2-5-4,16 10-14,-13-8-15,6-2 0,4-1-1,3-4 0</inkml:trace>
  <inkml:trace contextRef="#ctx0" brushRef="#br0" timeOffset="17750">3310 1595 33,'11'-8'33,"-11"8"0,0 0-9,0 0-6,0 0-6,0 0-3,0 0-3,0 0-1,3 11-4,-3-11-1,7 17-6,-7-17-11,-2 13-17,10-2-2,-3 0 2,6 6-1</inkml:trace>
  <inkml:trace contextRef="#ctx0" brushRef="#br0" timeOffset="18250">3611 1793 14,'0'0'29,"0"0"-3,0 0-2,0 0-5,0 0-5,0 0-3,0 0-3,0 0-2,0 0-2,0 0 0,11 9-1,-11-9 0,13 1-1,-2-1 1,-11 0-1,21-7 0,-21 7-1,20-12 0,-20 12 0,16-16 0,-16 16 0,10-18 0,-10 18-1,4-16 1,-4 16-1,-2-15 1,2 15-1,0 0 1,-15-7-1,15 7 0,-17 7 0,7 1 0,0-1 0,1 5 0,-1 0 1,1 0-1,1 0 0,0 2 0,3-1 1,-1-1-1,3 0 0,1 1 1,1 0-1,2 2 0,1-4 0,1 1 0,2 0 0,0-2 0,-5-10 0,14 14 0,-14-14 1,17 5-1,-6-6-1,-1-6-1,7 6-7,-11-12-17,5 3-8,2 2-3,-3-2 1</inkml:trace>
  <inkml:trace contextRef="#ctx0" brushRef="#br0" timeOffset="18906">4056 1678 45,'0'0'34,"10"-6"-3,-10 6-7,0 0-5,-4-13-5,4 13-2,0 0-5,0 0-2,-9 5-2,9-5-1,-17 18-1,9-5-1,-4 5 1,2 1-1,-1 5-1,-1-2 2,4 1-2,2-2 1,1-1 0,4-4 0,2-1 0,3-3 0,-4-12 0,12 16 0,-2-12 0,0-4-1,2-3 0,0-5-1,7 2-7,-11-14-15,9 5-13,-1-3 0,-1-2 0,0 0-1</inkml:trace>
  <inkml:trace contextRef="#ctx0" brushRef="#br0" timeOffset="19343">4437 1216 35,'-14'15'32,"3"10"1,1 6-9,-8-5-7,12 15-6,-11-8-2,12 9-4,-6-9 0,6 6-1,1-7-2,2 1 0,1-4-1,2-3 1,-1-1-1,3-2-1,0-3-2,-3-7-4,7 4-8,-9-7-21,2-10 0,0 0-2,-1-17 2</inkml:trace>
  <inkml:trace contextRef="#ctx0" brushRef="#br0" timeOffset="19640">4282 1456 44,'0'0'35,"0"0"2,16 16-7,-16-16-12,29 3-5,-14-7-6,9 4-3,-2-3-2,3 2-2,5 1-5,-9-9-15,2 7-16,4 0 0,-1-2-2,2 3 1</inkml:trace>
  <inkml:trace contextRef="#ctx0" brushRef="#br0" timeOffset="20250">5127 1221 36,'10'-5'35,"-10"5"-1,10 8-8,-10-8-8,1 16-4,-1-16-2,-3 30-5,0-12-2,5 9-2,-5-2-1,4 6-1,-2-1 0,1 4 0,1-3-1,-2 3 1,1-3-2,0-1-1,2 3-4,-11-12-6,15 1-22,-9-8-2,3-14-3,-7 11 3</inkml:trace>
  <inkml:trace contextRef="#ctx0" brushRef="#br0" timeOffset="20547">5131 1407 30,'20'0'34,"-20"0"0,17 0-7,2 8-9,-6-11-7,11 3-3,-5-8-3,8 0-2,-3-1-5,-1-7-7,6 1-16,-3 0-9,-9-9 0,1 5 0</inkml:trace>
  <inkml:trace contextRef="#ctx0" brushRef="#br0" timeOffset="20765">5378 1117 35,'-4'12'33,"-2"0"3,5 1-6,4 12-10,-10-7-7,14 15-4,-12-6-3,9 9-3,-5-3-1,3 3-1,-2-1 0,1 2-1,-2-4 0,1 1 1,0-1-1,-2-4-1,2 0 0,-1-9-3,4 6-6,-3-26-13,-7 13-13,7-13-1,10-7 1,-2-3 0</inkml:trace>
  <inkml:trace contextRef="#ctx0" brushRef="#br0" timeOffset="21047">5557 1455 28,'16'1'35,"-16"-1"1,0 0-4,15 24-12,-15-24-6,0 29-4,-2-11-4,11 7-2,-6-2-2,6 3 0,-1-3-1,4-5 0,1-6-1,3-5 1,-1-12 0,1-2 0,0-12 0,-1-3-1,-2-7 1,-3 1-1,-4-1 0,-7 0-2,-3 7 0,-10 0-3,0 11-2,-15-2-5,10 17-6,-14-4-15,7 5-4,3 0 1,2 3 2</inkml:trace>
  <inkml:trace contextRef="#ctx0" brushRef="#br0" timeOffset="21781">6366 1188 19,'0'0'31,"-3"-10"0,3 10-4,0 0-4,-14 4-7,10 11-3,-11-10-2,5 12-5,-6-4-1,2 7-3,-2-3 0,5 2-1,-2-2 0,6-2-1,4-3 1,3 1-2,3-3 2,-3-10-1,13 16 0,-3-7 0,3-3 0,-2 1 0,1-1 0,2 2 0,-14-8-1,13 17 1,-9-6 0,-4 1 0,-4 2 0,-3 2 1,1 1-1,-4 2 0,-3 0 0,3 1 1,-4-5-1,4-1 0,1-1-1,-1-6-1,10-7-2,-14 4-5,14-4-9,0 0-17,7-24-1,3 8-1,3-5 1</inkml:trace>
  <inkml:trace contextRef="#ctx0" brushRef="#br0" timeOffset="22312">6545 1371 15,'0'0'19,"0"0"0,0 0 2,15-5 0,-15 5-2,0 0-2,-1-11 0,1 11-3,0 0-2,0 0-3,0 0-3,0 0-2,0 0-1,5 12-1,-5-12-1,-7 20 0,2-8 0,1 3-1,0 0 0,1-1 0,-1-1-1,4-13-1,-5 16-2,5-16-5,0 0-12,0 0-16,9-22-1,-5 7 0,-1-4 1</inkml:trace>
  <inkml:trace contextRef="#ctx0" brushRef="#br0" timeOffset="22640">6552 1086 34,'0'0'32,"-11"-1"2,11 1-5,0 0-13,-4 10-11,4-10-7,15 9-15,2-2-15,-6-6-1,11 6 0,-4-4 1</inkml:trace>
  <inkml:trace contextRef="#ctx0" brushRef="#br0" timeOffset="23156">6815 1233 36,'11'-4'31,"-11"4"1,0 0-9,14 11-6,-14-11-6,10 22-2,-11-10-2,6 10-1,-8-2-2,3 5-1,-4-1-1,1 1-1,-2-6 0,1-3 0,-1-4 0,3-1-1,2-11 0,0 0 0,0 0 1,0 0-1,10-19 0,-2 5 0,2-5 0,0-3 0,3-1 0,0 2 1,-3 2-2,0 4 2,-2 4-1,-8 11 1,13-10-2,-13 10 2,9 9-1,-6 1 0,-2 1 1,1 3-1,0-1 1,-1 5 0,-2-4 0,1 4 0,-2-3 0,2 2 0,0-2-1,0-4 1,2 1-1,0-2-1,-2-10 0,2 13-1,-2-13-5,0 0-11,11-9-19,-11 9 1,15-21-3,-2 10 3</inkml:trace>
  <inkml:trace contextRef="#ctx0" brushRef="#br0" timeOffset="23687">7279 1180 37,'10'-8'36,"-10"8"1,0 0-1,0 0-15,-11 5-9,8 5-5,-11-4-3,5 8-2,-7-1 0,5 7-1,-2-2-1,1 1 0,2-1 1,2-1-2,3-1 1,1-3 0,3-1 0,1-12-1,5 13 1,-5-13-1,10 8-2,-10-8-1,16 3-3,-16-3-5,23-2-6,-23 2-5,23-8-3,-11-1 0,12 6 3,-10-9 6,9 6 8,-3-3 9,0-3 9,5 4 8,-6-5 5,4 8 3,-11-7-2,11 11-3,-16-9-6,13 10-2,-20 0-4,17-6-2,-17 6-3,17-8 0,-17 8-1,15-9 0,-15 9-1,14-13 0,-14 13 0,6-18 0,-6 8 0,0 10-1,-3-15 1,3 15-1,-13-7 0,3 7 0,-3 2 0,-1 4 0,1 3 0,0 2 0,0 1 0,1 1 0,4 4-1,-1-1 0,5 2 1,1-2-1,6 0 2,0-1-2,4 1 1,-1-3-1,-6-13 1,20 16 1,-4-11-1,-2-5 0,3 0-3,-5-15-9,8 3-26,-3 0 3,-7-2-2,0 0-1</inkml:trace>
  <inkml:trace contextRef="#ctx0" brushRef="#br0" timeOffset="26281">8215 842 32,'7'-10'26,"-7"10"-2,0 0-3,16-7-4,-16 7-4,0 0-1,0 0-2,7 13-2,-7-13 0,-1 28-3,-5-9 0,8 9-1,-5 1-1,1 6-1,-1 0 0,-1 3-1,1-1 0,3 0 0,-2-6-1,2-3 1,0-3-2,-2-8 0,5 2-3,-3-19-6,0 21-12,0-21-16,0 0 1,0 0-1,-9-15 2</inkml:trace>
  <inkml:trace contextRef="#ctx0" brushRef="#br0" timeOffset="26625">8056 862 30,'0'0'31,"-13"-6"2,13 6-12,0 0-4,7-20-4,13 18-2,-7-9-4,13 5 0,1-5-3,6 6-1,0-4-1,3 2-2,-3 3-2,-6-4-7,7 10-10,-11-3-16,-6-3-1,-4 4 1,-13 0-1</inkml:trace>
  <inkml:trace contextRef="#ctx0" brushRef="#br0" timeOffset="27000">8664 742 29,'0'0'35,"0"0"1,-16 9-3,11 4-12,-13-6-9,9 8-3,-11-1-4,8 4-1,-2-1-2,1-1 0,3 1-1,3 1 1,1-3-2,6-2 1,1-1-1,4-2 0,5 1 0,0-1 0,3-1 0,2 0 0,0 0 0,-1-2 0,0 2 0,-2 2-1,-2 1 1,-6 3 0,-2-1 0,-5 6 1,-3-3-2,-1 2 2,-3-1-1,-3 1 0,-3-2 0,2 0 0,1-2 0,-3 1 0,3-3 0,-1-2-2,7 5-3,-6-14-8,13-2-16,-4 11-8,4-11 0,7-11 0</inkml:trace>
  <inkml:trace contextRef="#ctx0" brushRef="#br0" timeOffset="27500">8816 908 40,'24'-6'32,"-11"1"1,3 0-12,7 7-9,-7-7-4,10 5-3,-7 0-4,1-3-2,3 4-7,-10-6-13,-1-1-11,3 6-1,-15 0 0</inkml:trace>
  <inkml:trace contextRef="#ctx0" brushRef="#br0" timeOffset="27765">8908 1006 21,'4'13'33,"-4"-13"2,14 6-1,-2-1-14,-12-5-10,26 3-2,-14-4-5,4 2-2,2 4-7,-6-10-12,2 2-15,7 8-2,-3-11 1,7 6 0</inkml:trace>
  <inkml:trace contextRef="#ctx0" brushRef="#br0" timeOffset="28281">9252 678 33,'16'-4'31,"-6"-3"-5,1 0-6,5 6-5,-2-5-4,4 10-4,-7-2-1,8 6-2,-8 1 0,4 4-2,-3 5-1,-4 2 1,-1 4-2,-6 0 1,-1 3 0,-3 1-1,-7 2 1,2-2-1,-5-1 0,-3 0 0,2-4 0,-1-2 0,-1-3 0,6-6 0,10-12 0,-14 13 0,14-13 0,0 0 0,0 0 0,0 0 0,0 0 0,18-6 0,-8 4 0,2 0 0,2-1 0,0 0 0,0 1 1,-2 1-1,0-1 0,-12 2 0,16-3-1,-16 3 0,16-4-4,-15-6-5,9 4-23,-10 6-2,0 0 2,12-10-1</inkml:trace>
  <inkml:trace contextRef="#ctx0" brushRef="#br0" timeOffset="28812">9622 953 55,'0'0'35,"10"5"-2,-10-5-8,0 0-17,-4 19-5,2-9-4,2-10-5,-3 23-8,-4-10-19,7-13-1,-6 9 1,6-9-1</inkml:trace>
  <inkml:trace contextRef="#ctx0" brushRef="#br0" timeOffset="29140">9852 531 34,'-13'15'33,"3"8"0,-4 0-8,-3-5-9,10 7-5,-9-9-3,13 4-2,-7-8-1,8 0-2,2-12 0,2 14-1,-2-14 0,13 10-1,-3-5 0,3-2 0,0 0 0,5 3 0,-5-3-1,4 3 0,-4-2 0,-1 3 1,-12-7-1,14 15 0,-14-15 0,8 20 0,-6-10 0,-2 3 0,1-1 1,-2 1-1,-1-1 0,1-1 0,-1-1 0,-2 0 1,4-10-1,-6 15 0,1-4-1,-5-7-3,4 12-3,-13-14-11,5 5-18,2 0 0,-4-4-2,3-2 2</inkml:trace>
  <inkml:trace contextRef="#ctx0" brushRef="#br0" timeOffset="29625">9823 536 51,'20'-12'34,"9"2"0,-4 2-9,-2-6-15,6 4-8,2 5-14,-1 2-20,-8-6-1,4 8-1,-8-4 1</inkml:trace>
  <inkml:trace contextRef="#ctx0" brushRef="#br0" timeOffset="30203">10451 647 33,'0'0'33,"-7"10"1,7-10-13,-1 22-7,1-22-4,-8 24-3,2-13-2,3 1-2,3-12-3,-6 15-1,6-15-5,0 0-8,0 0-19,0 0-1,-2-12 0,2 12 1</inkml:trace>
  <inkml:trace contextRef="#ctx0" brushRef="#br0" timeOffset="30640">10469 400 26,'0'0'22,"0"0"-3,0 0-4,-2-9-3,2 9-5,0 0-4,0 0-7,0 0-17,10 12-5,-10-12 0,0 12-1</inkml:trace>
  <inkml:trace contextRef="#ctx0" brushRef="#br0" timeOffset="31172">10702 496 11,'12'3'23,"-12"-3"0,0 0-6,0 0-3,1-13-3,-1 13-2,0 0-3,0 0 1,0 0-2,-6 13 0,6-13 0,-11 14-3,4-3 0,0 1-1,-1 0 1,3-1-2,0-1 1,5-10-1,-7 16 0,7-16 1,0 0 1,0 0-1,0 0 1,0 0 0,0 0 0,12 1 0,-12-1-1,0 0 0,11-5-1,-11 5 1,0 0-1,13 2 0,-13-2 0,0 0 0,14 8-1,-14-8 1,10 10 0,-10-10 0,9 10 0,-9-10 0,7 13 1,-7-13-1,7 15 0,-7-15 0,3 18 0,-1-7 1,-2-1-1,1 1 0,-1-1 0,0-10 1,2 18-1,-2-18 1,-2 12-1,2-12 1,0 0 0,-10 12-1,10-12 1,-13 5 0,3-3-1,0-2 0,-1 3-2,-2-6-4,13 3-4,-22 3-12,9-6-12,13 3 0,-15-3 0</inkml:trace>
  <inkml:trace contextRef="#ctx0" brushRef="#br0" timeOffset="36140">11297 276 29,'-13'2'32,"13"-2"-2,0 0-4,0 0-5,0 0-5,0 0-5,0 0-2,0 0-3,0 0-2,0 0-1,0 0-1,12 3 0,-12-3-1,20 1 0,-6 1 0,3 0 0,2-1-1,0 3 0,2 1 0,1 0 0,0-1 1,2 1-1,-2 1 0,-4-2 0,0 0 0,0 2 0,-3-1 0,-1 1 0,-1 1 0,-4-3 0,-9-4 0,17 9 0,-17-9 0,13 7 0,-13-7 0,0 0 0,0 0 1,8 10-1,-8-10 0,0 0 1,-14 13-1,14-13 0,-17 9 0,6-3 0,-1 1 0,-2 2 0,-3 1 0,-1 3 0,-1 0 0,-2 6 1,-3-3-2,-1 6 2,2-1-2,2-2 2,2-3-2,3-1 1,4-3-1,12-12 1,-16 14 0,16-14 0,0 0 0,0 0-1,0 0 1,0 0 0,0 0 0,0 0-1,0 0 1,0 0 0,-1 9 0,1-9 0,0 0-1,0 0 1,0 0 0,0 0 0,0 0-1,0 0 0,0 0-2,0 0-3,0 0-7,13-8-20,-13 8-3,6-17-2,-6 17 3</inkml:trace>
  <inkml:trace contextRef="#ctx0" brushRef="#br0" timeOffset="41218">12085 270 45,'0'0'27,"0"-12"-3,0 12-2,0 0-4,0 0-4,-15-12-4,15 12-2,-10-4-1,10 4-3,-11 1-1,11-1 0,-15 10-2,15-10 1,-17 18-2,6-3 0,1-3 0,-1 7 0,2-3 1,-1 3-2,0 2 1,4-1 0,-1 1 0,4-1 1,0-1-2,3 0 2,0 3-1,5-5-1,0 0 2,1 0-1,4-3 0,0-1-1,0-3 2,3-7-3,0 0-2,-3-10-4,10 7-15,-4-9-13,-5-4 0,-1 2 0,-4-5 1</inkml:trace>
  <inkml:trace contextRef="#ctx0" brushRef="#br0" timeOffset="41718">12241 268 21,'0'0'30,"0"0"-1,0 0-3,0 0-7,3 12-4,-3-12-5,-2 11-2,2-11-3,-1 19 2,-2-9-3,3 8-1,-4-3-1,1 5 0,0 0-1,0 1 0,0-1-1,2-1 1,1-1-1,1-3 0,1-2 0,3-4 0,-5-9 0,12 10 0,-12-10 0,13 0 1,-13 0-1,17-12 1,-7 1 0,-1-4-1,-1-3 1,1-2-1,4-3 1,-3-3-1,0-3 1,0 0-1,0 1 0,-1 0-1,1 7 0,-6 0-2,6 10-2,-10-5-5,10 15-12,-10 1-13,0 0-2,0 0 2,0 0 0</inkml:trace>
  <inkml:trace contextRef="#ctx0" brushRef="#br0" timeOffset="42687">12161 622 22,'0'0'29,"0"0"-4,0 11-3,0-11-5,0 0-7,3 10-3,-3-10-2,0 0-2,0 0-3,0 0-3,0 0-7,0 0-15,0 0-6,12 1 1,-12-1-1</inkml:trace>
  <inkml:trace contextRef="#ctx0" brushRef="#br0" timeOffset="43031">12333 583 36,'0'0'28,"0"0"-1,2 11-7,-2-11-6,3 11-6,-3-11-3,0 10-4,0-10-3,0 0-5,0 13-14,0-13-9,0 0-1,0 0 0</inkml:trace>
  <inkml:trace contextRef="#ctx0" brushRef="#br0" timeOffset="43437">12523 351 13,'0'0'26,"0"0"-2,12-7-1,-12 7-4,10-6-5,0 7-3,-10-1-2,17-7-2,-17 7-1,14-10-4,-14 10-1,13-5-5,-3 8-5,-10-3-14,0 0-8,0 0-3,0 0 3</inkml:trace>
  <inkml:trace contextRef="#ctx0" brushRef="#br0" timeOffset="43765">12534 421 35,'0'0'29,"0"0"-4,13 6-7,-13-6-6,16 1-3,-16-1-4,17-1-2,-17 1-1,17-2-3,-7 4-5,-10-2-14,0 0-10,10 3 0,-10-3 0</inkml:trace>
  <inkml:trace contextRef="#ctx0" brushRef="#br0" timeOffset="45859">12847 129 44,'0'0'31,"0"0"-2,0 0-7,0 0-3,0 0-9,0 0-3,0 0-1,0 0-1,0 0-2,0 0 0,0 0-1,-4 10 0,4-10 0,0 0 0,7 13 0,-7-13 0,6 16-1,-1-2 1,-5 0-1,3 4 0,-4 2-1,2 2 1,-4 3 0,3 0-1,-2-1 0,2-1 0,-1-3 0,1-2 1,0-5-1,0 0 0,0-13 0,3 17 0,-3-17-1,4 9 0,-4-9-2,0 0-2,12 8-6,-12-8-14,0 0-11,-6-10-2,6 10 3,0 0-2</inkml:trace>
  <inkml:trace contextRef="#ctx0" brushRef="#br0" timeOffset="46406">13017 406 15,'0'0'29,"1"16"0,-1-16-4,-9 17-8,10-5-4,-1-12-6,-6 17-3,6-17-3,-7 11-5,7-11-8,0 11-14,0-11-5,0 0 1,-1-19 0</inkml:trace>
  <inkml:trace contextRef="#ctx0" brushRef="#br0" timeOffset="46765">13065 103 19,'-1'11'30,"1"-11"-1,0 0-3,0 0-7,-2-11-5,2 11-6,12-9-3,-1 6-2,-11 3 0,17-11-1,-17 11 0,16-9 0,-16 9 0,17-2-1,-17 2 0,12 4 0,-12-4 0,8 11 1,-8-11-1,3 18 1,-4-6-1,-1 2 1,-2-2-1,1 2 1,-1-1-1,-2 2 0,0-4 0,1 0-1,5-11 1,-6 12-1,6-12 0,0 0-1,-6 11 1,6-11-1,0 0 0,0 0 0,13-6 0,-13 6 0,13-6 0,-13 6 0,14 2 1,-14-2-1,10 9 1,-10-9-1,6 16 1,-4-6-1,0 0 1,-4 2 0,2-2 0,-2 3 0,1-2 0,-4 2 1,4 0-1,-5 1 0,-1-1 0,1 1 0,-1 2-1,-3-7-5,7 8-3,-10-13-7,13-4-16,-5 10-3,5-10 2,0 0-1</inkml:trace>
  <inkml:trace contextRef="#ctx0" brushRef="#br0" timeOffset="47484">13347 59 26,'0'0'31,"-7"10"2,7-10-5,-3 12-6,9 2-6,-6-14-5,-1 23-2,-1-12-3,9 10-2,-5-3-1,-1 5-1,1 0 0,-2 1-1,1 1 0,-1-1 0,-1-2-1,-4-3 0,5-3-1,-4-5-1,6 0-3,-2-11-4,0 0-7,0 0-14,-2-11-6,11 1-1,-8-6 2</inkml:trace>
  <inkml:trace contextRef="#ctx0" brushRef="#br0" timeOffset="48390">13552 1 30,'0'0'22,"0"0"-1,0 0 0,-10-3-2,10 3-3,-14 3-5,14-3-1,-13 5-2,13-5-2,-12 6 1,12-6-3,-13 9-1,13-9 0,-8 10-1,8-10-1,-10 13 1,10-13-1,-6 12 0,6-12 0,-4 14-1,4-14 1,-3 10-1,3-10 1,-3 12-1,3-12 0,0 14 0,0-14 0,0 11 0,0-11 0,3 10 0,-3-10 0,0 0 0,0 0 0,0 0 0,0 0 0,10 11 0,-10-11 0,0 0 0,10 12 0,-10-12 0,11 12 0,-11-12 0,15 10 0,-15-10 0,17 9 0,-17-9 0,16 4 0,-16-4 0,14 6 0,-14-6 0,11 3 0,-11-3 0,0 0 0,12 12 0,-12-12 0,3 13 0,-3-13 0,-3 18 0,-1-7 0,1 1 1,0-3-1,1 1 0,2-10 0,-5 18 0,5-18 0,-3 14-1,3-14 1,0 12 0,0-12 0,-6 10 0,6-10 0,-1 10 0,1-10 0,0 0 0,-2 10 0,2-10-1,0 0 1,0 0-1,0 0 1,-11 9-2,11-9 1,0 0-1,-17-6-1,17 6-1,-8-10 1,8 10-3,-8-16 1,8 16 0,-6-22-1,6 22 1,-1-26 0,2 15 1,-2-3 0,5 1 2,-1 0 0,0-1 1,2 2 0,0-1 1,2 1 0,-1 1 1,1-4-1,0 2 1,-1 1 0,1 1 0,-1-2 0,1 2 1,0 0-1,0-2 0,-1 3 0,1-4-1,-6 5 0,-1 9-3,5-16-4,-5 16-6,0 0-9,-3-10-8,3 10 1,0 0 0</inkml:trace>
</inkml:ink>
</file>

<file path=xl/ink/ink8.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1:48:19.828"/>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Group>
    <inkml:annotationXML>
      <emma:emma xmlns:emma="http://www.w3.org/2003/04/emma" version="1.0">
        <emma:interpretation id="{A0D320F3-F522-4578-AEAF-B087E84E8760}" emma:medium="tactile" emma:mode="ink">
          <msink:context xmlns:msink="http://schemas.microsoft.com/ink/2010/main" type="writingRegion" rotatedBoundingBox="24234,6373 25681,6469 25604,7618 24158,7521">
            <msink:destinationLink direction="with" ref="{74CA53FB-397F-442D-8B2C-CC308426A7ED}"/>
          </msink:context>
        </emma:interpretation>
      </emma:emma>
    </inkml:annotationXML>
    <inkml:traceGroup>
      <inkml:annotationXML>
        <emma:emma xmlns:emma="http://www.w3.org/2003/04/emma" version="1.0">
          <emma:interpretation id="{506355C3-7F19-4A32-B967-F112E40EB9C8}" emma:medium="tactile" emma:mode="ink">
            <msink:context xmlns:msink="http://schemas.microsoft.com/ink/2010/main" type="paragraph" rotatedBoundingBox="24234,6373 25681,6469 25604,7618 24158,7521" alignmentLevel="1"/>
          </emma:interpretation>
        </emma:emma>
      </inkml:annotationXML>
      <inkml:traceGroup>
        <inkml:annotationXML>
          <emma:emma xmlns:emma="http://www.w3.org/2003/04/emma" version="1.0">
            <emma:interpretation id="{72687FC7-6300-4C54-A2E6-CD8999E78414}" emma:medium="tactile" emma:mode="ink">
              <msink:context xmlns:msink="http://schemas.microsoft.com/ink/2010/main" type="line" rotatedBoundingBox="24234,6373 25681,6469 25646,6993 24200,6896"/>
            </emma:interpretation>
          </emma:emma>
        </inkml:annotationXML>
        <inkml:traceGroup>
          <inkml:annotationXML>
            <emma:emma xmlns:emma="http://www.w3.org/2003/04/emma" version="1.0">
              <emma:interpretation id="{DA7B637A-7CD5-4365-8DF7-A9A3F78BDE76}" emma:medium="tactile" emma:mode="ink">
                <msink:context xmlns:msink="http://schemas.microsoft.com/ink/2010/main" type="inkWord" rotatedBoundingBox="24234,6373 25681,6469 25646,6993 24200,6896"/>
              </emma:interpretation>
            </emma:emma>
          </inkml:annotationXML>
          <inkml:trace contextRef="#ctx0" brushRef="#br0">747 139 26,'0'0'24,"0"0"-1,0 0-7,0 0-6,0 0-3,0 0-1,0 0-2,8 14 2,-8-14-1,-1 25 1,1-9 0,0 6-1,-9 3 0,4 6-1,-1-4-1,-2 6 0,0 0-2,-4-2 0,-6-3 0,5 1 0,0-8-2,-4-4-5,9 4-12,2-5-13,-10-12 0,16-4 0,-14 2 0</inkml:trace>
          <inkml:trace contextRef="#ctx0" brushRef="#br0" timeOffset="359">755 63 16,'12'-19'20,"24"9"-3,-12-1-7,-1 2-3,6 3-3,-10 1-3,7 2 0,-11 3-1,3 2-1,-18-2 2,20 17 0,-18-4 0,-2 4 2,-7 0 2,3 3 1,-8 1-1,1 2 2,-4-7-1,1 7-1,0-7 1,0 1-2,3-4 0,-5-2-1,16-11-1,-25 12 0,25-12 0,-19 4-1,19-4 1,-14-2-1,14 2 0,0 0 0,-9-14 0,9 14-1,0 0 0,5-10-1,-5 10 0,0 0 0,0 0 0,4 10 0,-4 0 0,0-10 0,3 22 0,4-7 1,-3 0 0,0 1 0,3 0 0,-7-1 1,4 2-1,-5-2 1,1-2-1,-9 3 1,8-4 0,-10-1-4,10 2-10,-5 1-14,-8-11-2,14-3 1,-20 10 0</inkml:trace>
          <inkml:trace contextRef="#ctx0" brushRef="#br0" timeOffset="984">1078 376 23,'0'0'22,"0"0"-4,0 0-1,0 0-2,22 0-3,-22 0-3,18-7 0,-18 7-1,17-9-2,-17 9-1,20-19-3,-13 8 0,-7 11-1,11-19 1,-11 19-1,3-17-1,-3 17 0,-7-12 0,7 12 0,0 0 0,-22-4-1,22 4 1,-15 9 0,15-9 0,-12 18 0,2-5 1,6-1-1,-6 2 1,6 6 0,-6-5 0,8 2 0,-8-1-1,6 2 1,-2-5 0,2 0-1,4-13 1,-4 18 0,4-18-1,-3 14 1,3-14 0,0 0-1,0 0 0,18 7-2,4-6-7,-5 0-22,-17-1 0,30-9-1,-16-2 0</inkml:trace>
          <inkml:trace contextRef="#ctx0" brushRef="#br0" timeOffset="1578">1498 395 9,'0'0'24,"0"0"-1,18 0 0,-18 0-9,0 0-5,0 0-2,-10 11-2,10-11-1,-4 16 0,4-5 0,0-11-1,-4 23 0,0-12 0,1 6-1,-1-4-1,1 2 0,-1-1 0,1-1-1,2-4 1,1-9-1,-10 20 1,10-20-1,-7 14 1,7-14 0,0 0 1,-23 11-1,23-11 0,-22 2-1,22-2-1,-30-2-3,30 2-4,-29-1-18,11-9-3,4 5-2,-1-11 3</inkml:trace>
          <inkml:trace contextRef="#ctx0" brushRef="#br0" timeOffset="2015">1518 177 36,'0'0'26,"18"-8"2,-18 8-8,0 0-8,0 0-5,0 0-4,18 2-2,-18-2-6,10 9-14,-10-9-8,11 17 0,-11-17 0</inkml:trace>
          <inkml:trace contextRef="#ctx0" brushRef="#br0" timeOffset="2250">1860 352 31,'17'5'30,"-17"-5"3,0 0-9,17-5-4,-17 5-6,0 0-4,-14-21-4,14 21-1,-9-13-2,9 13-1,-10-13-1,10 13-1,-14-12 1,0 8-1,14 4 0,-23 2-1,23-2 1,-27 10 0,27-10 0,-28 22 0,20-8-1,-3 1 2,3-2-2,6 2 2,-1-2-1,8 1 0,-1-3 0,5 2 0,-9-13 0,14 17-2,-14-17-4,22 7-12,-22-7-14,19 0-1,-19 0-1,20-7 1</inkml:trace>
          <inkml:trace contextRef="#ctx0" brushRef="#br0" timeOffset="2640">2158 345 51,'0'0'29,"14"3"0,-14-3-10,-14 10-12,-7 0-3,21-10 0,-30 21-2,15-9-1,-1 6 0,-1 0 0,10-2-1,-1-2 1,5 3 0,3-6-1,10 1 1,-10-12-1,15 12-3,7-7-7,-7 2-20,-15-7 0,26-9-1,-16-5 1</inkml:trace>
          <inkml:trace contextRef="#ctx0" brushRef="#br0" timeOffset="2984">2532 68 22,'0'0'24,"0"0"0,0 0-6,11 51-5,-11-51-1,0 0-4,-38 65-1,38-65-1,-24 61-1,24-61-1,-35 67 0,35-67-2,-32 70 0,32-70-1,-33 60 0,33-60 0,0 0-3,-39 60-5,39-60-16,0 0-6,0 0-1,0 0 1</inkml:trace>
          <inkml:trace contextRef="#ctx0" brushRef="#br0" timeOffset="3312">2367 179 33,'0'0'28,"65"6"0,-65-6-9,74 3-5,-74-3-4,65 6-4,-65-6-3,0 0-2,73 3-7,-73-3-22,0 0-1,0 0 1,0 0-1</inkml:trace>
        </inkml:traceGroup>
      </inkml:traceGroup>
      <inkml:traceGroup>
        <inkml:annotationXML>
          <emma:emma xmlns:emma="http://www.w3.org/2003/04/emma" version="1.0">
            <emma:interpretation id="{B8943F19-BD12-40D7-B071-B05EC7F17788}" emma:medium="tactile" emma:mode="ink">
              <msink:context xmlns:msink="http://schemas.microsoft.com/ink/2010/main" type="line" rotatedBoundingBox="24829,7050 25343,7317 25126,7735 24612,7469"/>
            </emma:interpretation>
          </emma:emma>
        </inkml:annotationXML>
        <inkml:traceGroup>
          <inkml:annotationXML>
            <emma:emma xmlns:emma="http://www.w3.org/2003/04/emma" version="1.0">
              <emma:interpretation id="{E1505FFF-3952-4F08-9262-9387ED50EF35}" emma:medium="tactile" emma:mode="ink">
                <msink:context xmlns:msink="http://schemas.microsoft.com/ink/2010/main" type="inkWord" rotatedBoundingBox="24829,7050 25343,7317 25126,7735 24612,7469"/>
              </emma:interpretation>
            </emma:emma>
          </inkml:annotationXML>
          <inkml:trace contextRef="#ctx0" brushRef="#br0" timeOffset="4093">1381 866 28,'12'-11'29,"3"11"2,-15 0-1,16-12-12,-16 12-7,0 0-3,15 6-4,-15-6-1,-4 21-1,-3-7 0,1 9-1,1-1 0,-6 3 2,4 8-2,-7-2 0,6 0 0,-13-1-2,13-3 1,-13 0-3,12 2-4,-13-11-8,1-5-17,3 5-2,-1-12 2,19-6 0</inkml:trace>
          <inkml:trace contextRef="#ctx0" brushRef="#br0" timeOffset="4422">1433 1031 6,'15'-9'17,"16"8"-11,-12 0-14,-5-12-4</inkml:trace>
          <inkml:trace contextRef="#ctx0" brushRef="#br0" timeOffset="4609">1703 819 22,'0'0'25,"15"7"3,-15-7-4,0 0-9,-6 19-4,6-19-3,-2 26-1,-4-9-1,6 9-1,-7-3-1,5 6 0,-12 3-1,4 3 0,-8-1-1,5 0 1,-10-2-2,10 0 0,-5-5 0,3-4-2,8-4-6,0-8-10,7-11-14,-6 15-1,6-15-1,14-5 0</inkml:trace>
          <inkml:trace contextRef="#ctx0" brushRef="#br0" timeOffset="4953">1851 1155 17,'10'20'25,"-10"-20"2,-6 22-2,2-4-11,-5-3-5,3 7-2,2-9-3,1 6-1,3-6 1,4-2 0,-4-11 0,24 10-1,-10-14 1,14 1 0,-6-8-1,10 3 0,-4-10-1,-1 2-1,-2-2 0,-2-2 0,-10-2-1,-6 0 0,-7 2-2,-2 3 0,-13 7-2,-7-3-4,1 14-9,-6 9-14,-8-6 0,1 10 0,-2-5 1</inkml:trace>
        </inkml:traceGroup>
      </inkml:traceGroup>
    </inkml:traceGroup>
  </inkml:traceGroup>
</inkml:ink>
</file>

<file path=xl/ink/ink9.xml><?xml version="1.0" encoding="utf-8"?>
<inkml:ink xmlns:inkml="http://www.w3.org/2003/InkML">
  <inkml:definitions>
    <inkml:context xml:id="ctx0">
      <inkml:inkSource xml:id="inkSrc0">
        <inkml:traceFormat>
          <inkml:channel name="X" type="integer" max="24576" units="in"/>
          <inkml:channel name="Y" type="integer" max="18432" units="in"/>
          <inkml:channel name="F" type="integer" max="255" units="dev"/>
        </inkml:traceFormat>
        <inkml:channelProperties>
          <inkml:channelProperty channel="X" name="resolution" value="2540.15503" units="1/in"/>
          <inkml:channelProperty channel="Y" name="resolution" value="2540.24268" units="1/in"/>
          <inkml:channelProperty channel="F" name="resolution" value="INF" units="1/dev"/>
        </inkml:channelProperties>
      </inkml:inkSource>
      <inkml:timestamp xml:id="ts0" timeString="2009-10-11T01:48:08.968"/>
    </inkml:context>
    <inkml:brush xml:id="br0">
      <inkml:brushProperty name="width" value="0.03528" units="cm"/>
      <inkml:brushProperty name="height" value="0.03528" units="cm"/>
      <inkml:brushProperty name="color" value="#FF0000"/>
      <inkml:brushProperty name="fitToCurve" value="1"/>
      <inkml:brushProperty name="ignorePressure" value="1"/>
    </inkml:brush>
  </inkml:definitions>
  <inkml:traceGroup>
    <inkml:annotationXML>
      <emma:emma xmlns:emma="http://www.w3.org/2003/04/emma" version="1.0">
        <emma:interpretation id="{999D749D-62B6-4C6F-B736-29BC0132EA4D}" emma:medium="tactile" emma:mode="ink">
          <msink:context xmlns:msink="http://schemas.microsoft.com/ink/2010/main" type="inkDrawing" rotatedBoundingBox="24621,6610 25962,9372 24478,10092 23137,7330" semanticType="callout" shapeName="Other">
            <msink:sourceLink direction="with" ref="{74CA53FB-397F-442D-8B2C-CC308426A7ED}"/>
            <msink:sourceLink direction="with" ref="{B9315410-E7BD-42F1-B364-230C625E0E03}"/>
          </msink:context>
        </emma:interpretation>
      </emma:emma>
    </inkml:annotationXML>
    <inkml:trace contextRef="#ctx0" brushRef="#br0">1767 2736 3,'14'-7'18,"1"11"1,-15-4-10,0 0-3,15-4-1,-15 4 0,0 0-1,0 0 0,0 0-1,0 0-1,10-9 0,-10 9-1,0 0 0,7-9-1,-7 9 1,0 0 2,-1-9 1,1 9 0,0 0 0,-6-10 0,6 10-1,0 0 1,0 0-2,0 0 0,0 0-1,0 0-1,16 3 0,-16-3 0,15 9 1,-15-9 0,32 11 2,-12-7 0,12 2 2,4-1 0,-36-5 3,96 9-1,-36-4 0,-1-5 0,11 4-2,9-7 1,-6 3-3,0 0-1,4-1-3,-8 1 1,-4 0 0,3 2-1,-68-2 0,102 4-1,-102-4-5,81 3-14,-81-3-13,0 0 0,0 0 0,0 0 0</inkml:trace>
    <inkml:trace contextRef="#ctx0" brushRef="#br0" timeOffset="2328">366 552 8,'-5'-9'22,"5"9"-1,0 0-5,13-11-1,-13 11-1,0 0-5,0 0-1,5-12-2,-5 12-2,0 0 0,0 0-2,0 0 0,0 0 1,0 0-1,13 9 2,-13-9 0,7 14 0,-7-14 1,9 20-1,-13-11 1,12 10-2,-7-6 0,7 8 1,-3-8-2,-1 8-1,1-3 0,-4 5 0,6-4 0,-7 4-1,5 0 1,-5 2-1,0 0 1,0 0-1,0 1 0,0 2 0,-3 0 0,6 0 1,-8-2-1,10 1 0,-10 0 0,7-2 1,-2 0 0,3-2 0,-11 0 0,11-1 0,-7 0 1,4 1-1,-4-2 0,1 4 0,-2-5 1,1 2-2,2-1 1,-1 4-1,-2-5 1,0 0-1,1-1 1,-1 2-1,3 1 0,-3-3 1,5 1-1,-2 1 0,2 1 0,-1 0 1,-2-2-1,6 0 0,-3-1 0,1 1 0,-2 0 0,6-1 0,-5 2 0,4-1 0,0 1 0,-3 1 0,-1-1 0,5-1 0,-2 2 1,-6 1-2,3-3 2,-1 3-1,2-2 0,-6-1 0,10 1 1,-5-2-2,3 0 2,-2-3-1,-1-2 0,4 2 0,0-4 0,-4 4 1,0-1-1,1 3 0,-2 1 0,2-1 0,-1 4 0,5 0 0,-5 0 0,4-1 0,-4 0 0,9-1 0,-7-1 0,3 0 1,-3-1-1,2-4 0,-1 3 0,-3-3 0,8 0 0,-11-3 0,7 2 0,-4 2 0,4-4 0,-5 0 1,6 1-1,-5 2 0,1 0 0,3 1 0,-4-1 0,4 1 0,-4-2 0,4-2-1,-4 1 2,0-12-2,1 15 1,-1-15 0,0 10 0,0-10 0,0 10 0,0-10 0,0 10 0,0-10 0,0 10 1,0-10-1,0 0 0,4 11 0,-4-11 0,0 0 0,8 9 0,-8-9 0,0 0 0,-4 11 0,4-11 1,-2 9-1,2-9 0,0 0 0,6 10 0,-6-10 0,0 0 0,0 0 0,5 9 0,-5-9 0,0 0 0,0 0 0,0 0 0,0 0 1,0 0-1,0 0 1,0 0-1,0 0 0,0 0 0,0 0 1,0 0-1,0 0 0,7 9 0,-7-9 0,0 0 0,0 0 0,0 0 1,0 0-1,0 0 1,0 0-1,0 0 1,0 0-4,13-5-34,-13 5 0,-11-13-1,11 13-1</inkml:trace>
  </inkml:traceGroup>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0.bin"/><Relationship Id="rId2" Type="http://schemas.openxmlformats.org/officeDocument/2006/relationships/vmlDrawing" Target="../drawings/vmlDrawing5.vml"/><Relationship Id="rId1" Type="http://schemas.openxmlformats.org/officeDocument/2006/relationships/drawing" Target="../drawings/drawing9.xml"/><Relationship Id="rId5" Type="http://schemas.openxmlformats.org/officeDocument/2006/relationships/comments" Target="../comments3.xml"/><Relationship Id="rId4" Type="http://schemas.openxmlformats.org/officeDocument/2006/relationships/image" Target="../media/image10.emf"/></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11.bin"/><Relationship Id="rId2" Type="http://schemas.openxmlformats.org/officeDocument/2006/relationships/vmlDrawing" Target="../drawings/vmlDrawing6.vml"/><Relationship Id="rId1" Type="http://schemas.openxmlformats.org/officeDocument/2006/relationships/drawing" Target="../drawings/drawing10.xml"/><Relationship Id="rId5" Type="http://schemas.openxmlformats.org/officeDocument/2006/relationships/comments" Target="../comments4.xml"/><Relationship Id="rId4" Type="http://schemas.openxmlformats.org/officeDocument/2006/relationships/image" Target="../media/image10.emf"/></Relationships>
</file>

<file path=xl/worksheets/_rels/sheet12.xml.rels><?xml version="1.0" encoding="UTF-8" standalone="yes"?>
<Relationships xmlns="http://schemas.openxmlformats.org/package/2006/relationships"><Relationship Id="rId3" Type="http://schemas.openxmlformats.org/officeDocument/2006/relationships/oleObject" Target="../embeddings/oleObject12.bin"/><Relationship Id="rId7" Type="http://schemas.openxmlformats.org/officeDocument/2006/relationships/comments" Target="../comments5.xml"/><Relationship Id="rId2" Type="http://schemas.openxmlformats.org/officeDocument/2006/relationships/vmlDrawing" Target="../drawings/vmlDrawing7.vml"/><Relationship Id="rId1" Type="http://schemas.openxmlformats.org/officeDocument/2006/relationships/drawing" Target="../drawings/drawing11.xml"/><Relationship Id="rId6" Type="http://schemas.openxmlformats.org/officeDocument/2006/relationships/image" Target="../media/image31.emf"/><Relationship Id="rId5" Type="http://schemas.openxmlformats.org/officeDocument/2006/relationships/oleObject" Target="../embeddings/oleObject13.bin"/><Relationship Id="rId4" Type="http://schemas.openxmlformats.org/officeDocument/2006/relationships/image" Target="../media/image10.emf"/></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oleObject" Target="../embeddings/oleObject14.bin"/><Relationship Id="rId7" Type="http://schemas.openxmlformats.org/officeDocument/2006/relationships/comments" Target="../comments6.xml"/><Relationship Id="rId2" Type="http://schemas.openxmlformats.org/officeDocument/2006/relationships/vmlDrawing" Target="../drawings/vmlDrawing8.vml"/><Relationship Id="rId1" Type="http://schemas.openxmlformats.org/officeDocument/2006/relationships/drawing" Target="../drawings/drawing13.xml"/><Relationship Id="rId6" Type="http://schemas.openxmlformats.org/officeDocument/2006/relationships/image" Target="../media/image31.emf"/><Relationship Id="rId5" Type="http://schemas.openxmlformats.org/officeDocument/2006/relationships/oleObject" Target="../embeddings/oleObject15.bin"/><Relationship Id="rId4" Type="http://schemas.openxmlformats.org/officeDocument/2006/relationships/image" Target="../media/image10.emf"/></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5.bin"/><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5.xml"/><Relationship Id="rId1" Type="http://schemas.openxmlformats.org/officeDocument/2006/relationships/printerSettings" Target="../printerSettings/printerSettings3.bin"/><Relationship Id="rId6" Type="http://schemas.openxmlformats.org/officeDocument/2006/relationships/oleObject" Target="../embeddings/oleObject4.bin"/><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oleObject6.bin"/><Relationship Id="rId4" Type="http://schemas.openxmlformats.org/officeDocument/2006/relationships/oleObject" Target="../embeddings/oleObject3.bin"/><Relationship Id="rId9" Type="http://schemas.openxmlformats.org/officeDocument/2006/relationships/image" Target="../media/image5.emf"/></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8.emf"/><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oleObject" Target="../embeddings/oleObject8.bin"/><Relationship Id="rId5" Type="http://schemas.openxmlformats.org/officeDocument/2006/relationships/image" Target="../media/image7.emf"/><Relationship Id="rId4" Type="http://schemas.openxmlformats.org/officeDocument/2006/relationships/oleObject" Target="../embeddings/oleObject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7.bin"/><Relationship Id="rId6" Type="http://schemas.openxmlformats.org/officeDocument/2006/relationships/comments" Target="../comments2.xml"/><Relationship Id="rId5" Type="http://schemas.openxmlformats.org/officeDocument/2006/relationships/image" Target="../media/image10.emf"/><Relationship Id="rId4" Type="http://schemas.openxmlformats.org/officeDocument/2006/relationships/oleObject" Target="../embeddings/oleObject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
  <sheetViews>
    <sheetView workbookViewId="0">
      <selection activeCell="J6" sqref="J6"/>
    </sheetView>
  </sheetViews>
  <sheetFormatPr defaultColWidth="8.85546875" defaultRowHeight="18" x14ac:dyDescent="0.25"/>
  <cols>
    <col min="1" max="1" width="17.140625" style="7" customWidth="1"/>
    <col min="2" max="2" width="13.140625" style="7" customWidth="1"/>
    <col min="3" max="3" width="44.7109375" style="7" customWidth="1"/>
    <col min="4" max="4" width="8.85546875" style="7"/>
    <col min="5" max="6" width="14.5703125" style="7" customWidth="1"/>
    <col min="7" max="16384" width="8.85546875" style="7"/>
  </cols>
  <sheetData>
    <row r="1" spans="1:7" x14ac:dyDescent="0.25">
      <c r="D1" s="122" t="s">
        <v>172</v>
      </c>
      <c r="E1" s="126" t="s">
        <v>149</v>
      </c>
      <c r="F1" s="148" t="s">
        <v>150</v>
      </c>
      <c r="G1"/>
    </row>
    <row r="2" spans="1:7" x14ac:dyDescent="0.25">
      <c r="A2" s="120" t="s">
        <v>0</v>
      </c>
      <c r="C2" s="13" t="s">
        <v>1</v>
      </c>
      <c r="D2" s="122" t="s">
        <v>173</v>
      </c>
      <c r="E2" s="147" t="s">
        <v>151</v>
      </c>
      <c r="F2" s="148" t="s">
        <v>152</v>
      </c>
      <c r="G2"/>
    </row>
    <row r="3" spans="1:7" x14ac:dyDescent="0.25">
      <c r="A3" s="131"/>
      <c r="B3" s="132"/>
      <c r="C3" s="124" t="s">
        <v>2</v>
      </c>
      <c r="D3" s="122" t="s">
        <v>150</v>
      </c>
      <c r="E3" s="127" t="s">
        <v>153</v>
      </c>
      <c r="F3" s="129" t="s">
        <v>153</v>
      </c>
      <c r="G3"/>
    </row>
    <row r="4" spans="1:7" x14ac:dyDescent="0.25">
      <c r="A4" s="135" t="s">
        <v>3</v>
      </c>
      <c r="B4" s="136" t="s">
        <v>4</v>
      </c>
      <c r="C4" s="137" t="s">
        <v>5</v>
      </c>
      <c r="D4" s="138" t="s">
        <v>174</v>
      </c>
      <c r="E4" s="139" t="s">
        <v>154</v>
      </c>
      <c r="F4" s="140" t="s">
        <v>154</v>
      </c>
      <c r="G4"/>
    </row>
    <row r="5" spans="1:7" s="16" customFormat="1" ht="21.75" x14ac:dyDescent="0.35">
      <c r="A5" s="133" t="s">
        <v>6</v>
      </c>
      <c r="B5" s="134" t="s">
        <v>84</v>
      </c>
      <c r="C5" s="125" t="s">
        <v>175</v>
      </c>
      <c r="D5" s="123" t="s">
        <v>84</v>
      </c>
      <c r="E5" s="128"/>
      <c r="F5" s="130"/>
      <c r="G5"/>
    </row>
    <row r="6" spans="1:7" s="16" customFormat="1" ht="22.5" customHeight="1" thickBot="1" x14ac:dyDescent="0.35">
      <c r="A6" s="141"/>
      <c r="B6" s="142"/>
      <c r="C6" s="143"/>
      <c r="D6" s="144"/>
      <c r="E6" s="145"/>
      <c r="F6" s="146"/>
      <c r="G6"/>
    </row>
    <row r="7" spans="1:7" ht="18.75" thickTop="1" x14ac:dyDescent="0.25"/>
  </sheetData>
  <pageMargins left="0.75" right="0.75" top="1" bottom="1" header="0.5" footer="0.5"/>
  <pageSetup orientation="portrait" horizontalDpi="300" verticalDpi="300" r:id="rId1"/>
  <headerFooter alignWithMargins="0"/>
  <drawing r:id="rId2"/>
  <legacyDrawing r:id="rId3"/>
  <oleObjects>
    <mc:AlternateContent xmlns:mc="http://schemas.openxmlformats.org/markup-compatibility/2006">
      <mc:Choice Requires="x14">
        <oleObject progId="Equation.3" shapeId="1206" r:id="rId4">
          <objectPr defaultSize="0" autoPict="0" r:id="rId5">
            <anchor moveWithCells="1">
              <from>
                <xdr:col>4</xdr:col>
                <xdr:colOff>276225</xdr:colOff>
                <xdr:row>4</xdr:row>
                <xdr:rowOff>47625</xdr:rowOff>
              </from>
              <to>
                <xdr:col>4</xdr:col>
                <xdr:colOff>581025</xdr:colOff>
                <xdr:row>5</xdr:row>
                <xdr:rowOff>247650</xdr:rowOff>
              </to>
            </anchor>
          </objectPr>
        </oleObject>
      </mc:Choice>
      <mc:Fallback>
        <oleObject progId="Equation.3" shapeId="1206" r:id="rId4"/>
      </mc:Fallback>
    </mc:AlternateContent>
    <mc:AlternateContent xmlns:mc="http://schemas.openxmlformats.org/markup-compatibility/2006">
      <mc:Choice Requires="x14">
        <oleObject progId="Equation.3" shapeId="1210" r:id="rId6">
          <objectPr defaultSize="0" autoPict="0" r:id="rId7">
            <anchor moveWithCells="1">
              <from>
                <xdr:col>5</xdr:col>
                <xdr:colOff>285750</xdr:colOff>
                <xdr:row>4</xdr:row>
                <xdr:rowOff>9525</xdr:rowOff>
              </from>
              <to>
                <xdr:col>5</xdr:col>
                <xdr:colOff>619125</xdr:colOff>
                <xdr:row>5</xdr:row>
                <xdr:rowOff>257175</xdr:rowOff>
              </to>
            </anchor>
          </objectPr>
        </oleObject>
      </mc:Choice>
      <mc:Fallback>
        <oleObject progId="Equation.3" shapeId="1210" r:id="rId6"/>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2"/>
  <sheetViews>
    <sheetView showGridLines="0" zoomScale="90" zoomScaleNormal="90" workbookViewId="0">
      <selection activeCell="G17" sqref="G17"/>
    </sheetView>
  </sheetViews>
  <sheetFormatPr defaultRowHeight="12.75" x14ac:dyDescent="0.2"/>
  <cols>
    <col min="3" max="3" width="6.5703125" customWidth="1"/>
    <col min="4" max="4" width="12.7109375" customWidth="1"/>
    <col min="6" max="6" width="11" customWidth="1"/>
    <col min="11" max="11" width="10.28515625" bestFit="1" customWidth="1"/>
    <col min="14" max="14" width="12.28515625" customWidth="1"/>
  </cols>
  <sheetData>
    <row r="1" spans="1:14" ht="18.75" x14ac:dyDescent="0.3">
      <c r="A1" s="6" t="s">
        <v>49</v>
      </c>
    </row>
    <row r="2" spans="1:14" ht="18.75" x14ac:dyDescent="0.3">
      <c r="B2" s="2" t="s">
        <v>48</v>
      </c>
    </row>
    <row r="3" spans="1:14" ht="20.25" x14ac:dyDescent="0.35">
      <c r="B3" s="2" t="s">
        <v>70</v>
      </c>
    </row>
    <row r="4" spans="1:14" ht="18.75" x14ac:dyDescent="0.3">
      <c r="A4" s="3"/>
    </row>
    <row r="5" spans="1:14" ht="18.75" x14ac:dyDescent="0.3">
      <c r="A5" s="2"/>
      <c r="B5" s="2"/>
    </row>
    <row r="6" spans="1:14" ht="18.75" x14ac:dyDescent="0.3">
      <c r="A6" s="4"/>
    </row>
    <row r="7" spans="1:14" ht="18.75" x14ac:dyDescent="0.3">
      <c r="A7" s="4"/>
    </row>
    <row r="8" spans="1:14" ht="18.75" x14ac:dyDescent="0.3">
      <c r="A8" s="2"/>
      <c r="B8" s="2"/>
    </row>
    <row r="9" spans="1:14" ht="18.75" x14ac:dyDescent="0.3">
      <c r="A9" s="4"/>
    </row>
    <row r="10" spans="1:14" ht="18.75" x14ac:dyDescent="0.35">
      <c r="A10" s="1" t="s">
        <v>123</v>
      </c>
      <c r="B10" s="54"/>
      <c r="C10" s="54" t="s">
        <v>200</v>
      </c>
      <c r="D10" s="54"/>
      <c r="E10" s="54"/>
      <c r="F10" s="57" t="s">
        <v>40</v>
      </c>
      <c r="G10" s="172">
        <v>0.05</v>
      </c>
      <c r="I10" s="57" t="s">
        <v>135</v>
      </c>
      <c r="J10" s="173">
        <f>16-1</f>
        <v>15</v>
      </c>
    </row>
    <row r="11" spans="1:14" ht="18.75" x14ac:dyDescent="0.35">
      <c r="A11" s="1" t="s">
        <v>124</v>
      </c>
      <c r="B11" s="54"/>
      <c r="C11" s="57" t="s">
        <v>55</v>
      </c>
      <c r="D11" s="172">
        <v>9.1</v>
      </c>
      <c r="E11" s="54"/>
      <c r="F11" s="100" t="s">
        <v>127</v>
      </c>
      <c r="G11" s="172">
        <f>TINV(G10,J10)</f>
        <v>2.1314495455597742</v>
      </c>
      <c r="H11" s="174" t="s">
        <v>126</v>
      </c>
      <c r="I11" s="54"/>
    </row>
    <row r="12" spans="1:14" ht="15.75" x14ac:dyDescent="0.25">
      <c r="A12" s="1"/>
      <c r="B12" s="54"/>
      <c r="C12" s="54"/>
      <c r="D12" s="54"/>
      <c r="E12" s="57" t="s">
        <v>128</v>
      </c>
      <c r="F12" s="172">
        <v>2.4</v>
      </c>
      <c r="G12" s="54"/>
      <c r="I12" s="172"/>
      <c r="J12" s="54"/>
    </row>
    <row r="13" spans="1:14" ht="15.75" x14ac:dyDescent="0.25">
      <c r="B13" s="59"/>
      <c r="C13" s="60"/>
      <c r="E13" s="57" t="s">
        <v>199</v>
      </c>
      <c r="F13" s="171">
        <f>F12/SQRT(16)</f>
        <v>0.6</v>
      </c>
      <c r="G13" s="173" t="s">
        <v>208</v>
      </c>
    </row>
    <row r="14" spans="1:14" ht="15.75" x14ac:dyDescent="0.25">
      <c r="E14" s="61" t="s">
        <v>71</v>
      </c>
      <c r="F14" s="63">
        <f>_xlfn.T.INV(0.975,J10)</f>
        <v>2.1314495455597742</v>
      </c>
      <c r="G14" s="175" t="s">
        <v>203</v>
      </c>
      <c r="K14" s="183" t="s">
        <v>212</v>
      </c>
      <c r="L14" s="183"/>
      <c r="M14" s="183"/>
      <c r="N14" s="183"/>
    </row>
    <row r="15" spans="1:14" ht="15.75" x14ac:dyDescent="0.25">
      <c r="E15" s="179" t="s">
        <v>209</v>
      </c>
      <c r="F15" s="177">
        <f xml:space="preserve"> _xlfn.T.INV.2T(0.05,15)</f>
        <v>2.1314495455597742</v>
      </c>
      <c r="G15" s="176" t="s">
        <v>206</v>
      </c>
    </row>
    <row r="16" spans="1:14" ht="15.75" x14ac:dyDescent="0.25">
      <c r="E16" s="179" t="s">
        <v>210</v>
      </c>
      <c r="F16" s="177">
        <f xml:space="preserve"> -_xlfn.T.INV.2T(0.05,15)</f>
        <v>-2.1314495455597742</v>
      </c>
      <c r="G16" s="176" t="s">
        <v>205</v>
      </c>
      <c r="K16" s="180">
        <f>F16</f>
        <v>-2.1314495455597742</v>
      </c>
      <c r="L16" s="178"/>
      <c r="M16" s="178"/>
      <c r="N16" s="180">
        <f>F14</f>
        <v>2.1314495455597742</v>
      </c>
    </row>
    <row r="17" spans="4:13" ht="18" x14ac:dyDescent="0.25">
      <c r="D17" s="84"/>
      <c r="E17" s="182" t="s">
        <v>211</v>
      </c>
      <c r="F17" s="80">
        <f>(D11-10)/F13</f>
        <v>-1.5000000000000007</v>
      </c>
      <c r="G17" s="181" t="s">
        <v>213</v>
      </c>
    </row>
    <row r="18" spans="4:13" ht="18" x14ac:dyDescent="0.25">
      <c r="G18" s="115" t="s">
        <v>159</v>
      </c>
      <c r="M18" s="181">
        <f>F17</f>
        <v>-1.5000000000000007</v>
      </c>
    </row>
    <row r="21" spans="4:13" ht="15.75" x14ac:dyDescent="0.25">
      <c r="F21" s="56"/>
      <c r="G21" s="114"/>
    </row>
    <row r="22" spans="4:13" ht="15.75" x14ac:dyDescent="0.25">
      <c r="F22" s="56"/>
      <c r="G22" s="114"/>
    </row>
  </sheetData>
  <mergeCells count="1">
    <mergeCell ref="K14:N14"/>
  </mergeCells>
  <pageMargins left="0.75" right="0.75" top="1" bottom="1" header="0.5" footer="0.5"/>
  <headerFooter alignWithMargins="0"/>
  <drawing r:id="rId1"/>
  <legacyDrawing r:id="rId2"/>
  <oleObjects>
    <mc:AlternateContent xmlns:mc="http://schemas.openxmlformats.org/markup-compatibility/2006">
      <mc:Choice Requires="x14">
        <oleObject progId="Equation.3" shapeId="15320" r:id="rId3">
          <objectPr defaultSize="0" autoPict="0" r:id="rId4">
            <anchor moveWithCells="1">
              <from>
                <xdr:col>1</xdr:col>
                <xdr:colOff>342900</xdr:colOff>
                <xdr:row>11</xdr:row>
                <xdr:rowOff>180975</xdr:rowOff>
              </from>
              <to>
                <xdr:col>2</xdr:col>
                <xdr:colOff>419100</xdr:colOff>
                <xdr:row>13</xdr:row>
                <xdr:rowOff>19050</xdr:rowOff>
              </to>
            </anchor>
          </objectPr>
        </oleObject>
      </mc:Choice>
      <mc:Fallback>
        <oleObject progId="Equation.3" shapeId="15320" r:id="rId3"/>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3"/>
  <sheetViews>
    <sheetView showGridLines="0" workbookViewId="0">
      <selection activeCell="F23" sqref="F23"/>
    </sheetView>
  </sheetViews>
  <sheetFormatPr defaultRowHeight="12.75" x14ac:dyDescent="0.2"/>
  <cols>
    <col min="3" max="3" width="6.5703125" customWidth="1"/>
    <col min="4" max="4" width="12.28515625" customWidth="1"/>
    <col min="6" max="6" width="9.85546875" bestFit="1" customWidth="1"/>
  </cols>
  <sheetData>
    <row r="1" spans="1:14" ht="18.75" x14ac:dyDescent="0.3">
      <c r="A1" s="6" t="s">
        <v>50</v>
      </c>
    </row>
    <row r="2" spans="1:14" ht="18.75" x14ac:dyDescent="0.3">
      <c r="B2" s="2" t="s">
        <v>48</v>
      </c>
    </row>
    <row r="3" spans="1:14" ht="20.25" x14ac:dyDescent="0.35">
      <c r="B3" s="2" t="s">
        <v>70</v>
      </c>
    </row>
    <row r="4" spans="1:14" ht="18.75" x14ac:dyDescent="0.3">
      <c r="A4" s="3"/>
    </row>
    <row r="5" spans="1:14" ht="18.75" x14ac:dyDescent="0.3">
      <c r="A5" s="2"/>
      <c r="B5" s="2"/>
    </row>
    <row r="6" spans="1:14" ht="18.75" x14ac:dyDescent="0.3">
      <c r="A6" s="4"/>
    </row>
    <row r="7" spans="1:14" ht="18.75" x14ac:dyDescent="0.3">
      <c r="A7" s="4"/>
    </row>
    <row r="8" spans="1:14" ht="18.75" x14ac:dyDescent="0.3">
      <c r="A8" s="2"/>
      <c r="B8" s="2"/>
    </row>
    <row r="9" spans="1:14" ht="18.75" x14ac:dyDescent="0.3">
      <c r="A9" s="4"/>
    </row>
    <row r="10" spans="1:14" ht="18.75" x14ac:dyDescent="0.3">
      <c r="A10" s="4"/>
    </row>
    <row r="11" spans="1:14" ht="18.75" x14ac:dyDescent="0.35">
      <c r="A11" s="1" t="s">
        <v>123</v>
      </c>
      <c r="B11" s="54"/>
      <c r="C11" s="54" t="s">
        <v>200</v>
      </c>
      <c r="D11" s="54"/>
      <c r="E11" s="54"/>
      <c r="F11" s="57" t="s">
        <v>40</v>
      </c>
      <c r="G11" s="172">
        <v>0.05</v>
      </c>
      <c r="I11" s="57" t="s">
        <v>135</v>
      </c>
      <c r="J11" s="173">
        <f>16-1</f>
        <v>15</v>
      </c>
    </row>
    <row r="12" spans="1:14" ht="18.75" x14ac:dyDescent="0.35">
      <c r="A12" s="1" t="s">
        <v>124</v>
      </c>
      <c r="B12" s="54"/>
      <c r="C12" s="57" t="s">
        <v>55</v>
      </c>
      <c r="D12" s="172">
        <v>9.1</v>
      </c>
      <c r="E12" s="54"/>
      <c r="F12" s="100" t="s">
        <v>127</v>
      </c>
      <c r="G12" s="172">
        <f>TINV(G11,J11)</f>
        <v>2.1314495455597742</v>
      </c>
      <c r="H12" s="174" t="s">
        <v>126</v>
      </c>
      <c r="I12" s="54"/>
    </row>
    <row r="13" spans="1:14" ht="15.75" x14ac:dyDescent="0.25">
      <c r="A13" s="1"/>
      <c r="B13" s="54"/>
      <c r="C13" s="54"/>
      <c r="D13" s="54"/>
      <c r="E13" s="57" t="s">
        <v>128</v>
      </c>
      <c r="F13" s="172">
        <v>2.4</v>
      </c>
      <c r="G13" s="54"/>
      <c r="I13" s="172"/>
      <c r="J13" s="54"/>
    </row>
    <row r="14" spans="1:14" ht="15.75" x14ac:dyDescent="0.25">
      <c r="B14" s="59"/>
      <c r="C14" s="60"/>
      <c r="E14" s="57" t="s">
        <v>199</v>
      </c>
      <c r="F14" s="171">
        <f>F13/SQRT(16)</f>
        <v>0.6</v>
      </c>
      <c r="G14" s="173" t="s">
        <v>208</v>
      </c>
      <c r="J14" s="56">
        <f>F16</f>
        <v>7.7183330190850025E-2</v>
      </c>
      <c r="M14" s="186">
        <f>F17</f>
        <v>0.92281666980915</v>
      </c>
    </row>
    <row r="15" spans="1:14" ht="24.75" customHeight="1" x14ac:dyDescent="0.25">
      <c r="D15" s="84"/>
      <c r="E15" s="182" t="s">
        <v>211</v>
      </c>
      <c r="F15" s="181">
        <f>(D12-10)/F14</f>
        <v>-1.5000000000000007</v>
      </c>
      <c r="G15" s="181" t="s">
        <v>214</v>
      </c>
      <c r="K15" s="185"/>
      <c r="L15" s="185"/>
      <c r="M15" s="185"/>
      <c r="N15" s="185"/>
    </row>
    <row r="16" spans="1:14" ht="15.75" x14ac:dyDescent="0.25">
      <c r="E16" s="184" t="s">
        <v>219</v>
      </c>
      <c r="F16" s="56">
        <f>_xlfn.T.DIST(F15,15,TRUE)</f>
        <v>7.7183330190850025E-2</v>
      </c>
      <c r="G16" s="56" t="s">
        <v>215</v>
      </c>
    </row>
    <row r="17" spans="5:14" ht="15.75" x14ac:dyDescent="0.25">
      <c r="E17" s="184" t="s">
        <v>220</v>
      </c>
      <c r="F17" s="56">
        <f>_xlfn.T.DIST.RT(F15,15)</f>
        <v>0.92281666980915</v>
      </c>
      <c r="G17" s="56" t="s">
        <v>218</v>
      </c>
      <c r="K17" s="180"/>
      <c r="L17" s="178"/>
      <c r="M17" s="178"/>
      <c r="N17" s="180"/>
    </row>
    <row r="18" spans="5:14" ht="15.75" x14ac:dyDescent="0.25">
      <c r="F18" s="177" t="e">
        <f>_xlfn.T.DIST.2T(F15,15)</f>
        <v>#NUM!</v>
      </c>
      <c r="G18" s="176" t="s">
        <v>216</v>
      </c>
    </row>
    <row r="19" spans="5:14" ht="18" x14ac:dyDescent="0.25">
      <c r="F19" s="177">
        <f>_xlfn.T.DIST.2T(-F15,15)</f>
        <v>0.15436666038170005</v>
      </c>
      <c r="G19" s="176" t="s">
        <v>217</v>
      </c>
      <c r="M19" s="181">
        <f>F15</f>
        <v>-1.5000000000000007</v>
      </c>
    </row>
    <row r="20" spans="5:14" ht="15" x14ac:dyDescent="0.2">
      <c r="G20" s="115" t="s">
        <v>159</v>
      </c>
    </row>
    <row r="21" spans="5:14" ht="15" x14ac:dyDescent="0.2">
      <c r="F21" s="58" t="e">
        <f>TDIST(F15,15,2)</f>
        <v>#NUM!</v>
      </c>
      <c r="G21" s="58" t="s">
        <v>221</v>
      </c>
    </row>
    <row r="22" spans="5:14" ht="15" x14ac:dyDescent="0.2">
      <c r="F22" s="58">
        <f>TDIST(-F15,15,2)</f>
        <v>0.15436666038170005</v>
      </c>
      <c r="G22" s="58" t="s">
        <v>222</v>
      </c>
    </row>
    <row r="23" spans="5:14" ht="18" x14ac:dyDescent="0.25">
      <c r="F23" s="188">
        <f>F22</f>
        <v>0.15436666038170005</v>
      </c>
      <c r="G23" s="187" t="s">
        <v>223</v>
      </c>
    </row>
  </sheetData>
  <pageMargins left="0.75" right="0.75" top="1" bottom="1" header="0.5" footer="0.5"/>
  <headerFooter alignWithMargins="0"/>
  <drawing r:id="rId1"/>
  <legacyDrawing r:id="rId2"/>
  <oleObjects>
    <mc:AlternateContent xmlns:mc="http://schemas.openxmlformats.org/markup-compatibility/2006">
      <mc:Choice Requires="x14">
        <oleObject progId="Equation.3" shapeId="16142" r:id="rId3">
          <objectPr defaultSize="0" autoPict="0" r:id="rId4">
            <anchor moveWithCells="1">
              <from>
                <xdr:col>1</xdr:col>
                <xdr:colOff>342900</xdr:colOff>
                <xdr:row>12</xdr:row>
                <xdr:rowOff>180975</xdr:rowOff>
              </from>
              <to>
                <xdr:col>2</xdr:col>
                <xdr:colOff>419100</xdr:colOff>
                <xdr:row>14</xdr:row>
                <xdr:rowOff>104775</xdr:rowOff>
              </to>
            </anchor>
          </objectPr>
        </oleObject>
      </mc:Choice>
      <mc:Fallback>
        <oleObject progId="Equation.3" shapeId="16142" r:id="rId3"/>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7"/>
  <sheetViews>
    <sheetView workbookViewId="0">
      <selection activeCell="C8" sqref="C8:D8"/>
    </sheetView>
  </sheetViews>
  <sheetFormatPr defaultRowHeight="12.75" x14ac:dyDescent="0.2"/>
  <cols>
    <col min="2" max="2" width="6.5703125" customWidth="1"/>
    <col min="8" max="8" width="10.140625" customWidth="1"/>
  </cols>
  <sheetData>
    <row r="1" spans="1:9" ht="18.75" x14ac:dyDescent="0.35">
      <c r="A1" s="1" t="s">
        <v>123</v>
      </c>
      <c r="C1" s="55" t="s">
        <v>125</v>
      </c>
      <c r="F1" s="51" t="s">
        <v>40</v>
      </c>
      <c r="G1" s="52">
        <v>0.05</v>
      </c>
      <c r="H1" s="100" t="s">
        <v>135</v>
      </c>
      <c r="I1" s="101">
        <f>16-1</f>
        <v>15</v>
      </c>
    </row>
    <row r="2" spans="1:9" ht="18.75" x14ac:dyDescent="0.35">
      <c r="A2" s="1" t="s">
        <v>124</v>
      </c>
      <c r="C2" s="51" t="s">
        <v>55</v>
      </c>
      <c r="D2" s="52">
        <v>9.1</v>
      </c>
      <c r="F2" s="100" t="s">
        <v>127</v>
      </c>
      <c r="G2" s="52">
        <f>TINV(G1,I1)</f>
        <v>2.1314495455597742</v>
      </c>
      <c r="H2" s="108" t="s">
        <v>126</v>
      </c>
    </row>
    <row r="3" spans="1:9" x14ac:dyDescent="0.2">
      <c r="D3" s="100" t="s">
        <v>128</v>
      </c>
      <c r="E3" s="52">
        <v>2.4</v>
      </c>
      <c r="F3" t="s">
        <v>57</v>
      </c>
      <c r="G3" s="52"/>
    </row>
    <row r="4" spans="1:9" x14ac:dyDescent="0.2">
      <c r="C4" s="51" t="s">
        <v>58</v>
      </c>
      <c r="D4" s="52">
        <f>E3/4</f>
        <v>0.6</v>
      </c>
      <c r="F4" s="51" t="s">
        <v>29</v>
      </c>
      <c r="G4" s="52">
        <f>G2*D4</f>
        <v>1.2788697273358645</v>
      </c>
    </row>
    <row r="5" spans="1:9" x14ac:dyDescent="0.2">
      <c r="E5" s="104" t="s">
        <v>131</v>
      </c>
      <c r="F5" s="67"/>
      <c r="G5" s="68"/>
      <c r="H5" s="67"/>
      <c r="I5" s="67"/>
    </row>
    <row r="6" spans="1:9" x14ac:dyDescent="0.2">
      <c r="E6" s="67"/>
      <c r="F6" s="69" t="s">
        <v>60</v>
      </c>
      <c r="G6" s="68">
        <f>D2+G4</f>
        <v>10.378869727335864</v>
      </c>
      <c r="H6" s="67"/>
      <c r="I6" s="67"/>
    </row>
    <row r="7" spans="1:9" x14ac:dyDescent="0.2">
      <c r="C7" s="51"/>
      <c r="D7" s="52"/>
      <c r="E7" s="67"/>
      <c r="F7" s="69"/>
      <c r="G7" s="68"/>
      <c r="H7" s="67"/>
      <c r="I7" s="67"/>
    </row>
    <row r="8" spans="1:9" x14ac:dyDescent="0.2">
      <c r="C8" s="100" t="s">
        <v>137</v>
      </c>
      <c r="D8" s="52">
        <f>(D2-10)/D4</f>
        <v>-1.5000000000000007</v>
      </c>
      <c r="E8" s="67"/>
      <c r="F8" s="69" t="s">
        <v>62</v>
      </c>
      <c r="G8" s="68">
        <f>D2-G4</f>
        <v>7.821130272664135</v>
      </c>
      <c r="H8" s="67"/>
      <c r="I8" s="67"/>
    </row>
    <row r="9" spans="1:9" x14ac:dyDescent="0.2">
      <c r="C9" s="100" t="s">
        <v>138</v>
      </c>
      <c r="D9" s="109">
        <f>TDIST(-D8,I1,1)</f>
        <v>7.7183330190850025E-2</v>
      </c>
      <c r="E9" s="70" t="s">
        <v>129</v>
      </c>
      <c r="F9" s="67"/>
      <c r="G9" s="67"/>
      <c r="H9" s="67"/>
      <c r="I9" s="67"/>
    </row>
    <row r="10" spans="1:9" x14ac:dyDescent="0.2">
      <c r="D10" s="55"/>
      <c r="E10" s="102"/>
      <c r="F10" s="102"/>
      <c r="G10" s="102"/>
      <c r="H10" s="102"/>
      <c r="I10" s="102"/>
    </row>
    <row r="11" spans="1:9" x14ac:dyDescent="0.2">
      <c r="D11" s="55"/>
      <c r="E11" s="103"/>
      <c r="F11" s="102"/>
      <c r="G11" s="103"/>
      <c r="H11" s="102"/>
      <c r="I11" s="102"/>
    </row>
    <row r="12" spans="1:9" x14ac:dyDescent="0.2">
      <c r="B12" s="153"/>
      <c r="C12" s="154" t="s">
        <v>136</v>
      </c>
      <c r="D12" s="155">
        <f>TDIST(-D8,I1,2)</f>
        <v>0.15436666038170005</v>
      </c>
      <c r="E12" s="155" t="s">
        <v>160</v>
      </c>
      <c r="F12" s="153"/>
      <c r="G12" s="153"/>
      <c r="H12" s="153"/>
      <c r="I12" s="156">
        <f>_xlfn.T.DIST.2T(-D8,I1)</f>
        <v>0.15436666038170005</v>
      </c>
    </row>
    <row r="13" spans="1:9" x14ac:dyDescent="0.2">
      <c r="B13" s="157" t="s">
        <v>130</v>
      </c>
      <c r="C13" s="153"/>
      <c r="D13" s="153"/>
      <c r="E13" s="153"/>
      <c r="F13" s="153"/>
      <c r="G13" s="153"/>
      <c r="H13" s="153"/>
      <c r="I13" s="156" t="s">
        <v>159</v>
      </c>
    </row>
    <row r="14" spans="1:9" x14ac:dyDescent="0.2">
      <c r="A14" s="75"/>
      <c r="B14" s="79" t="s">
        <v>52</v>
      </c>
      <c r="C14" s="75"/>
      <c r="D14" s="75"/>
      <c r="E14" s="106" t="s">
        <v>134</v>
      </c>
      <c r="F14" s="75"/>
      <c r="G14" s="75"/>
    </row>
    <row r="15" spans="1:9" x14ac:dyDescent="0.2">
      <c r="A15" s="75"/>
      <c r="B15" s="75"/>
      <c r="C15" s="76" t="s">
        <v>65</v>
      </c>
      <c r="D15" s="105">
        <f>G2</f>
        <v>2.1314495455597742</v>
      </c>
      <c r="E15" s="107" t="s">
        <v>133</v>
      </c>
      <c r="F15" s="75"/>
      <c r="G15" s="75"/>
    </row>
    <row r="16" spans="1:9" x14ac:dyDescent="0.2">
      <c r="A16" s="75"/>
      <c r="B16" s="75"/>
      <c r="C16" s="76" t="s">
        <v>67</v>
      </c>
      <c r="D16" s="105">
        <f>-G2</f>
        <v>-2.1314495455597742</v>
      </c>
      <c r="E16" s="78" t="s">
        <v>132</v>
      </c>
      <c r="F16" s="75"/>
      <c r="G16" s="75"/>
    </row>
    <row r="21" spans="4:13" x14ac:dyDescent="0.2">
      <c r="M21" s="55"/>
    </row>
    <row r="22" spans="4:13" x14ac:dyDescent="0.2">
      <c r="D22" s="121">
        <f>_xlfn.T.DIST(D8,I1,TRUE)</f>
        <v>7.7183330190850025E-2</v>
      </c>
      <c r="E22" s="121" t="s">
        <v>167</v>
      </c>
    </row>
    <row r="23" spans="4:13" x14ac:dyDescent="0.2">
      <c r="D23" s="121">
        <f>_xlfn.T.DIST.RT(-D8,I1)</f>
        <v>7.7183330190850025E-2</v>
      </c>
      <c r="E23" s="121" t="s">
        <v>168</v>
      </c>
    </row>
    <row r="24" spans="4:13" x14ac:dyDescent="0.2">
      <c r="D24" s="121">
        <f>_xlfn.T.DIST.2T(-D8,I1)</f>
        <v>0.15436666038170005</v>
      </c>
      <c r="E24" s="121" t="s">
        <v>169</v>
      </c>
    </row>
    <row r="25" spans="4:13" x14ac:dyDescent="0.2">
      <c r="D25" s="121">
        <f>_xlfn.T.INV.2T(G1,I1)</f>
        <v>2.1314495455597742</v>
      </c>
      <c r="E25" s="121" t="s">
        <v>170</v>
      </c>
    </row>
    <row r="26" spans="4:13" x14ac:dyDescent="0.2">
      <c r="D26" s="121">
        <f>_xlfn.T.INV(1-G1/2,I1)</f>
        <v>2.1314495455597742</v>
      </c>
      <c r="E26" s="121" t="s">
        <v>171</v>
      </c>
    </row>
    <row r="27" spans="4:13" x14ac:dyDescent="0.2">
      <c r="D27" s="118" t="s">
        <v>159</v>
      </c>
    </row>
  </sheetData>
  <pageMargins left="0.7" right="0.7" top="0.75" bottom="0.75" header="0.3" footer="0.3"/>
  <drawing r:id="rId1"/>
  <legacyDrawing r:id="rId2"/>
  <oleObjects>
    <mc:AlternateContent xmlns:mc="http://schemas.openxmlformats.org/markup-compatibility/2006">
      <mc:Choice Requires="x14">
        <oleObject progId="Equation.3" shapeId="64513" r:id="rId3">
          <objectPr defaultSize="0" autoPict="0" r:id="rId4">
            <anchor moveWithCells="1">
              <from>
                <xdr:col>0</xdr:col>
                <xdr:colOff>438150</xdr:colOff>
                <xdr:row>3</xdr:row>
                <xdr:rowOff>19050</xdr:rowOff>
              </from>
              <to>
                <xdr:col>2</xdr:col>
                <xdr:colOff>85725</xdr:colOff>
                <xdr:row>4</xdr:row>
                <xdr:rowOff>95250</xdr:rowOff>
              </to>
            </anchor>
          </objectPr>
        </oleObject>
      </mc:Choice>
      <mc:Fallback>
        <oleObject progId="Equation.3" shapeId="64513" r:id="rId3"/>
      </mc:Fallback>
    </mc:AlternateContent>
    <mc:AlternateContent xmlns:mc="http://schemas.openxmlformats.org/markup-compatibility/2006">
      <mc:Choice Requires="x14">
        <oleObject progId="Equation.3" shapeId="64514" r:id="rId5">
          <objectPr defaultSize="0" autoPict="0" r:id="rId6">
            <anchor moveWithCells="1">
              <from>
                <xdr:col>2</xdr:col>
                <xdr:colOff>123825</xdr:colOff>
                <xdr:row>4</xdr:row>
                <xdr:rowOff>47625</xdr:rowOff>
              </from>
              <to>
                <xdr:col>3</xdr:col>
                <xdr:colOff>495300</xdr:colOff>
                <xdr:row>6</xdr:row>
                <xdr:rowOff>152400</xdr:rowOff>
              </to>
            </anchor>
          </objectPr>
        </oleObject>
      </mc:Choice>
      <mc:Fallback>
        <oleObject progId="Equation.3" shapeId="64514" r:id="rId5"/>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zoomScale="80" zoomScaleNormal="80" workbookViewId="0">
      <selection activeCell="W16" sqref="V16:W16"/>
    </sheetView>
  </sheetViews>
  <sheetFormatPr defaultRowHeight="12.75" x14ac:dyDescent="0.2"/>
  <cols>
    <col min="1" max="16384" width="9.140625" style="164"/>
  </cols>
  <sheetData>
    <row r="1" spans="1:15" ht="15.75" x14ac:dyDescent="0.25">
      <c r="A1" s="163" t="s">
        <v>191</v>
      </c>
      <c r="O1" s="165" t="s">
        <v>192</v>
      </c>
    </row>
    <row r="2" spans="1:15" s="166" customFormat="1" ht="15" x14ac:dyDescent="0.25">
      <c r="A2" s="166" t="s">
        <v>193</v>
      </c>
    </row>
    <row r="3" spans="1:15" ht="18" x14ac:dyDescent="0.25">
      <c r="A3" s="167" t="s">
        <v>95</v>
      </c>
      <c r="C3" s="166" t="s">
        <v>194</v>
      </c>
    </row>
    <row r="4" spans="1:15" ht="18" x14ac:dyDescent="0.25">
      <c r="A4" s="168" t="s">
        <v>96</v>
      </c>
      <c r="B4" s="168" t="s">
        <v>195</v>
      </c>
    </row>
    <row r="5" spans="1:15" ht="18" x14ac:dyDescent="0.25">
      <c r="A5" s="168">
        <v>80</v>
      </c>
      <c r="B5" s="168">
        <v>50</v>
      </c>
    </row>
    <row r="6" spans="1:15" ht="18" x14ac:dyDescent="0.25">
      <c r="A6" s="168">
        <v>9</v>
      </c>
      <c r="B6" s="168">
        <v>50</v>
      </c>
    </row>
    <row r="7" spans="1:15" ht="18" x14ac:dyDescent="0.25">
      <c r="A7" s="168">
        <v>36</v>
      </c>
      <c r="B7" s="168">
        <v>50</v>
      </c>
    </row>
    <row r="8" spans="1:15" ht="18" x14ac:dyDescent="0.25">
      <c r="A8" s="168">
        <v>94</v>
      </c>
      <c r="B8" s="168">
        <v>50</v>
      </c>
    </row>
    <row r="9" spans="1:15" ht="18" x14ac:dyDescent="0.25">
      <c r="A9" s="168">
        <v>96</v>
      </c>
      <c r="B9" s="168">
        <v>50</v>
      </c>
    </row>
    <row r="10" spans="1:15" ht="18" x14ac:dyDescent="0.25">
      <c r="A10" s="168">
        <v>83</v>
      </c>
      <c r="B10" s="168">
        <v>50</v>
      </c>
    </row>
    <row r="11" spans="1:15" ht="18" x14ac:dyDescent="0.25">
      <c r="A11" s="168">
        <v>41</v>
      </c>
      <c r="B11" s="168">
        <v>50</v>
      </c>
    </row>
    <row r="12" spans="1:15" ht="18" x14ac:dyDescent="0.25">
      <c r="A12" s="168">
        <v>44</v>
      </c>
      <c r="B12" s="168">
        <v>50</v>
      </c>
    </row>
    <row r="13" spans="1:15" ht="18.75" thickBot="1" x14ac:dyDescent="0.3">
      <c r="A13" s="169">
        <v>66</v>
      </c>
      <c r="B13" s="169">
        <v>50</v>
      </c>
    </row>
    <row r="14" spans="1:15" ht="18.75" x14ac:dyDescent="0.35">
      <c r="A14" s="170" t="s">
        <v>196</v>
      </c>
    </row>
    <row r="15" spans="1:15" ht="18.75" x14ac:dyDescent="0.35">
      <c r="A15" s="170" t="s">
        <v>197</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3"/>
  <sheetViews>
    <sheetView workbookViewId="0">
      <selection activeCell="Q14" sqref="Q14"/>
    </sheetView>
  </sheetViews>
  <sheetFormatPr defaultRowHeight="12.75" x14ac:dyDescent="0.2"/>
  <cols>
    <col min="2" max="2" width="6.5703125" customWidth="1"/>
  </cols>
  <sheetData>
    <row r="1" spans="1:9" ht="18.75" x14ac:dyDescent="0.35">
      <c r="A1" s="1" t="s">
        <v>141</v>
      </c>
      <c r="C1" t="s">
        <v>54</v>
      </c>
      <c r="F1" s="51" t="s">
        <v>40</v>
      </c>
      <c r="G1" s="52">
        <v>0.1</v>
      </c>
      <c r="H1" s="113">
        <f>_xlfn.T.INV(0.9,24)</f>
        <v>1.3178359336731498</v>
      </c>
    </row>
    <row r="2" spans="1:9" ht="18.75" x14ac:dyDescent="0.35">
      <c r="A2" s="1" t="s">
        <v>142</v>
      </c>
      <c r="C2" s="51" t="s">
        <v>55</v>
      </c>
      <c r="D2" s="52">
        <v>105</v>
      </c>
      <c r="F2" s="100" t="s">
        <v>139</v>
      </c>
      <c r="G2" s="52">
        <f>TINV(0.2,24)</f>
        <v>1.3178359336731498</v>
      </c>
      <c r="H2" s="99" t="s">
        <v>126</v>
      </c>
    </row>
    <row r="3" spans="1:9" x14ac:dyDescent="0.2">
      <c r="D3" s="51" t="s">
        <v>56</v>
      </c>
      <c r="E3" s="52">
        <v>10</v>
      </c>
      <c r="F3" t="s">
        <v>57</v>
      </c>
      <c r="G3" s="52"/>
    </row>
    <row r="4" spans="1:9" x14ac:dyDescent="0.2">
      <c r="C4" s="51" t="s">
        <v>58</v>
      </c>
      <c r="D4" s="52">
        <f>E3/5</f>
        <v>2</v>
      </c>
      <c r="F4" s="51" t="s">
        <v>29</v>
      </c>
      <c r="G4" s="52">
        <f>G2*D4</f>
        <v>2.6356718673462995</v>
      </c>
    </row>
    <row r="5" spans="1:9" x14ac:dyDescent="0.2">
      <c r="E5" s="66" t="s">
        <v>76</v>
      </c>
      <c r="F5" s="67"/>
      <c r="G5" s="68"/>
      <c r="H5" s="67"/>
      <c r="I5" s="67"/>
    </row>
    <row r="6" spans="1:9" x14ac:dyDescent="0.2">
      <c r="C6" s="51" t="s">
        <v>59</v>
      </c>
      <c r="D6" s="52">
        <f>(D2-100)/D4</f>
        <v>2.5</v>
      </c>
      <c r="E6" s="67"/>
      <c r="F6" s="69" t="s">
        <v>60</v>
      </c>
      <c r="G6" s="68" t="s">
        <v>61</v>
      </c>
      <c r="H6" s="67"/>
      <c r="I6" s="67"/>
    </row>
    <row r="7" spans="1:9" x14ac:dyDescent="0.2">
      <c r="E7" s="67"/>
      <c r="F7" s="69" t="s">
        <v>62</v>
      </c>
      <c r="G7" s="68">
        <f>D2-G4</f>
        <v>102.3643281326537</v>
      </c>
      <c r="H7" s="67"/>
      <c r="I7" s="67"/>
    </row>
    <row r="8" spans="1:9" x14ac:dyDescent="0.2">
      <c r="E8" s="70" t="s">
        <v>64</v>
      </c>
      <c r="F8" s="67"/>
      <c r="G8" s="67"/>
      <c r="H8" s="67"/>
      <c r="I8" s="67"/>
    </row>
    <row r="9" spans="1:9" x14ac:dyDescent="0.2">
      <c r="C9" s="73" t="s">
        <v>63</v>
      </c>
      <c r="D9" s="74">
        <f>TDIST($D$6,24,1)</f>
        <v>9.8270875582893748E-3</v>
      </c>
      <c r="E9" s="110" t="s">
        <v>140</v>
      </c>
      <c r="F9" s="72"/>
      <c r="G9" s="116">
        <f>_xlfn.T.DIST.RT($D$6,24)</f>
        <v>9.8270875582893748E-3</v>
      </c>
      <c r="H9" s="117" t="s">
        <v>161</v>
      </c>
      <c r="I9" s="117"/>
    </row>
    <row r="10" spans="1:9" x14ac:dyDescent="0.2">
      <c r="C10" s="71" t="s">
        <v>77</v>
      </c>
      <c r="D10" s="72"/>
      <c r="E10" s="72"/>
      <c r="F10" s="72"/>
      <c r="G10" s="118" t="s">
        <v>159</v>
      </c>
    </row>
    <row r="11" spans="1:9" x14ac:dyDescent="0.2">
      <c r="A11" s="75"/>
      <c r="B11" s="79" t="s">
        <v>52</v>
      </c>
      <c r="C11" s="75"/>
      <c r="D11" s="75"/>
      <c r="E11" s="75"/>
      <c r="F11" s="75"/>
      <c r="G11" s="75"/>
    </row>
    <row r="12" spans="1:9" x14ac:dyDescent="0.2">
      <c r="A12" s="75"/>
      <c r="B12" s="75"/>
      <c r="C12" s="76" t="s">
        <v>65</v>
      </c>
      <c r="D12" s="77">
        <f>G2</f>
        <v>1.3178359336731498</v>
      </c>
      <c r="E12" s="78" t="s">
        <v>66</v>
      </c>
      <c r="F12" s="75"/>
      <c r="G12" s="75"/>
    </row>
    <row r="13" spans="1:9" x14ac:dyDescent="0.2">
      <c r="A13" s="75"/>
      <c r="B13" s="75"/>
      <c r="C13" s="76" t="s">
        <v>67</v>
      </c>
      <c r="D13" s="77" t="s">
        <v>61</v>
      </c>
      <c r="E13" s="75"/>
      <c r="F13" s="75"/>
      <c r="G13" s="75"/>
    </row>
  </sheetData>
  <pageMargins left="0.75" right="0.75" top="1" bottom="1" header="0.5" footer="0.5"/>
  <headerFooter alignWithMargins="0"/>
  <drawing r:id="rId1"/>
  <legacyDrawing r:id="rId2"/>
  <oleObjects>
    <mc:AlternateContent xmlns:mc="http://schemas.openxmlformats.org/markup-compatibility/2006">
      <mc:Choice Requires="x14">
        <oleObject progId="Equation.3" shapeId="19458" r:id="rId3">
          <objectPr defaultSize="0" autoPict="0" r:id="rId4">
            <anchor moveWithCells="1">
              <from>
                <xdr:col>0</xdr:col>
                <xdr:colOff>9525</xdr:colOff>
                <xdr:row>3</xdr:row>
                <xdr:rowOff>57150</xdr:rowOff>
              </from>
              <to>
                <xdr:col>1</xdr:col>
                <xdr:colOff>95250</xdr:colOff>
                <xdr:row>4</xdr:row>
                <xdr:rowOff>133350</xdr:rowOff>
              </to>
            </anchor>
          </objectPr>
        </oleObject>
      </mc:Choice>
      <mc:Fallback>
        <oleObject progId="Equation.3" shapeId="19458" r:id="rId3"/>
      </mc:Fallback>
    </mc:AlternateContent>
    <mc:AlternateContent xmlns:mc="http://schemas.openxmlformats.org/markup-compatibility/2006">
      <mc:Choice Requires="x14">
        <oleObject progId="Equation.3" shapeId="19459" r:id="rId5">
          <objectPr defaultSize="0" autoPict="0" r:id="rId6">
            <anchor moveWithCells="1">
              <from>
                <xdr:col>0</xdr:col>
                <xdr:colOff>47625</xdr:colOff>
                <xdr:row>6</xdr:row>
                <xdr:rowOff>38100</xdr:rowOff>
              </from>
              <to>
                <xdr:col>1</xdr:col>
                <xdr:colOff>419100</xdr:colOff>
                <xdr:row>8</xdr:row>
                <xdr:rowOff>142875</xdr:rowOff>
              </to>
            </anchor>
          </objectPr>
        </oleObject>
      </mc:Choice>
      <mc:Fallback>
        <oleObject progId="Equation.3" shapeId="19459" r:id="rId5"/>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J31" sqref="J31"/>
    </sheetView>
  </sheetViews>
  <sheetFormatPr defaultRowHeight="12.75" x14ac:dyDescent="0.2"/>
  <cols>
    <col min="6" max="6" width="18.140625" customWidth="1"/>
  </cols>
  <sheetData>
    <row r="1" spans="1:7" ht="18.75" x14ac:dyDescent="0.35">
      <c r="A1" s="55" t="s">
        <v>182</v>
      </c>
      <c r="C1" s="1" t="s">
        <v>183</v>
      </c>
      <c r="F1" s="88" t="s">
        <v>182</v>
      </c>
      <c r="G1" s="88"/>
    </row>
    <row r="2" spans="1:7" ht="18.75" x14ac:dyDescent="0.35">
      <c r="A2">
        <v>10</v>
      </c>
      <c r="C2" s="1" t="s">
        <v>184</v>
      </c>
      <c r="F2" s="87"/>
      <c r="G2" s="87"/>
    </row>
    <row r="3" spans="1:7" x14ac:dyDescent="0.2">
      <c r="A3">
        <v>12</v>
      </c>
      <c r="F3" s="87" t="s">
        <v>6</v>
      </c>
      <c r="G3" s="87">
        <v>9</v>
      </c>
    </row>
    <row r="4" spans="1:7" x14ac:dyDescent="0.2">
      <c r="A4">
        <v>8</v>
      </c>
      <c r="C4" s="55" t="s">
        <v>185</v>
      </c>
      <c r="F4" s="87" t="s">
        <v>102</v>
      </c>
      <c r="G4" s="87">
        <v>1.3363062095621219</v>
      </c>
    </row>
    <row r="5" spans="1:7" x14ac:dyDescent="0.2">
      <c r="A5">
        <v>15</v>
      </c>
      <c r="F5" s="87" t="s">
        <v>103</v>
      </c>
      <c r="G5" s="87">
        <v>9</v>
      </c>
    </row>
    <row r="6" spans="1:7" x14ac:dyDescent="0.2">
      <c r="A6">
        <v>7</v>
      </c>
      <c r="C6">
        <f>(G3-10)/G4</f>
        <v>-0.74833147735478833</v>
      </c>
      <c r="D6" s="55" t="s">
        <v>186</v>
      </c>
      <c r="F6" s="87" t="s">
        <v>104</v>
      </c>
      <c r="G6" s="87" t="e">
        <v>#N/A</v>
      </c>
    </row>
    <row r="7" spans="1:7" x14ac:dyDescent="0.2">
      <c r="A7">
        <v>6</v>
      </c>
      <c r="F7" s="87" t="s">
        <v>105</v>
      </c>
      <c r="G7" s="87">
        <v>3.7796447300922722</v>
      </c>
    </row>
    <row r="8" spans="1:7" x14ac:dyDescent="0.2">
      <c r="A8">
        <v>11</v>
      </c>
      <c r="C8" s="100" t="s">
        <v>187</v>
      </c>
      <c r="D8">
        <f>_xlfn.T.DIST(C6,8-1,TRUE)</f>
        <v>0.23932180185447738</v>
      </c>
      <c r="F8" s="87" t="s">
        <v>106</v>
      </c>
      <c r="G8" s="87">
        <v>14.285714285714286</v>
      </c>
    </row>
    <row r="9" spans="1:7" x14ac:dyDescent="0.2">
      <c r="A9" s="158">
        <v>3</v>
      </c>
      <c r="F9" s="87" t="s">
        <v>107</v>
      </c>
      <c r="G9" s="87">
        <v>-0.21616000000000035</v>
      </c>
    </row>
    <row r="10" spans="1:7" x14ac:dyDescent="0.2">
      <c r="A10">
        <f>SUM(A2:A9)</f>
        <v>72</v>
      </c>
      <c r="B10" s="55" t="s">
        <v>188</v>
      </c>
      <c r="F10" s="87" t="s">
        <v>108</v>
      </c>
      <c r="G10" s="87">
        <v>-1.6917684184764289E-16</v>
      </c>
    </row>
    <row r="11" spans="1:7" x14ac:dyDescent="0.2">
      <c r="F11" s="87" t="s">
        <v>109</v>
      </c>
      <c r="G11" s="87">
        <v>12</v>
      </c>
    </row>
    <row r="12" spans="1:7" x14ac:dyDescent="0.2">
      <c r="F12" s="87" t="s">
        <v>110</v>
      </c>
      <c r="G12" s="87">
        <v>3</v>
      </c>
    </row>
    <row r="13" spans="1:7" x14ac:dyDescent="0.2">
      <c r="D13" s="61" t="s">
        <v>189</v>
      </c>
      <c r="F13" s="87" t="s">
        <v>111</v>
      </c>
      <c r="G13" s="87">
        <v>15</v>
      </c>
    </row>
    <row r="14" spans="1:7" x14ac:dyDescent="0.2">
      <c r="A14" s="55" t="s">
        <v>190</v>
      </c>
      <c r="C14" s="159"/>
      <c r="F14" s="87" t="s">
        <v>112</v>
      </c>
      <c r="G14" s="87">
        <v>72</v>
      </c>
    </row>
    <row r="15" spans="1:7" ht="13.5" thickBot="1" x14ac:dyDescent="0.25">
      <c r="F15" s="160" t="s">
        <v>113</v>
      </c>
      <c r="G15" s="160">
        <v>8</v>
      </c>
    </row>
    <row r="18" spans="2:3" x14ac:dyDescent="0.2">
      <c r="B18" s="161">
        <f>_xlfn.T.INV(0.05,7)</f>
        <v>-1.8945786050900073</v>
      </c>
      <c r="C18" s="162">
        <f>-0.7483</f>
        <v>-0.74829999999999997</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
  <sheetViews>
    <sheetView showGridLines="0" workbookViewId="0">
      <selection activeCell="I27" sqref="I27"/>
    </sheetView>
  </sheetViews>
  <sheetFormatPr defaultRowHeight="12.75" x14ac:dyDescent="0.2"/>
  <sheetData>
    <row r="24" spans="1:1" ht="15.75" x14ac:dyDescent="0.25">
      <c r="A24" s="1" t="s">
        <v>51</v>
      </c>
    </row>
  </sheetData>
  <pageMargins left="0.75" right="0.75" top="1" bottom="1" header="0.5" footer="0.5"/>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
  <sheetViews>
    <sheetView showGridLines="0" workbookViewId="0">
      <selection activeCell="I7" sqref="I7"/>
    </sheetView>
  </sheetViews>
  <sheetFormatPr defaultRowHeight="12.75" x14ac:dyDescent="0.2"/>
  <sheetData>
    <row r="20" spans="1:1" ht="15.75" x14ac:dyDescent="0.25">
      <c r="A20" s="1" t="s">
        <v>52</v>
      </c>
    </row>
  </sheetData>
  <pageMargins left="0.75" right="0.75" top="1" bottom="1" header="0.5" footer="0.5"/>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
  <sheetViews>
    <sheetView showGridLines="0" workbookViewId="0">
      <selection activeCell="J8" sqref="J8"/>
    </sheetView>
  </sheetViews>
  <sheetFormatPr defaultRowHeight="12.75" x14ac:dyDescent="0.2"/>
  <sheetData>
    <row r="20" spans="1:1" ht="15.75" x14ac:dyDescent="0.25">
      <c r="A20" s="1" t="s">
        <v>53</v>
      </c>
    </row>
  </sheetData>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tabSelected="1" zoomScale="110" zoomScaleNormal="110" workbookViewId="0">
      <selection activeCell="M2" sqref="M2"/>
    </sheetView>
  </sheetViews>
  <sheetFormatPr defaultRowHeight="12.75" x14ac:dyDescent="0.2"/>
  <sheetData>
    <row r="1" spans="1:2" s="30" customFormat="1" ht="18" x14ac:dyDescent="0.25">
      <c r="A1" s="30" t="s">
        <v>7</v>
      </c>
    </row>
    <row r="14" spans="1:2" x14ac:dyDescent="0.2">
      <c r="A14">
        <v>-4</v>
      </c>
      <c r="B14">
        <f>NORMDIST(A14,0,1,FALSE)</f>
        <v>1.3383022576488537E-4</v>
      </c>
    </row>
    <row r="15" spans="1:2" x14ac:dyDescent="0.2">
      <c r="A15">
        <v>-3.8</v>
      </c>
      <c r="B15">
        <f t="shared" ref="B15:B54" si="0">NORMDIST(A15,0,1,FALSE)</f>
        <v>2.9194692579146027E-4</v>
      </c>
    </row>
    <row r="16" spans="1:2" x14ac:dyDescent="0.2">
      <c r="A16">
        <v>-3.6</v>
      </c>
      <c r="B16">
        <f t="shared" si="0"/>
        <v>6.119019301137719E-4</v>
      </c>
    </row>
    <row r="17" spans="1:2" x14ac:dyDescent="0.2">
      <c r="A17">
        <v>-3.4</v>
      </c>
      <c r="B17">
        <f t="shared" si="0"/>
        <v>1.2322191684730199E-3</v>
      </c>
    </row>
    <row r="18" spans="1:2" x14ac:dyDescent="0.2">
      <c r="A18">
        <v>-3.2</v>
      </c>
      <c r="B18">
        <f t="shared" si="0"/>
        <v>2.3840882014648404E-3</v>
      </c>
    </row>
    <row r="19" spans="1:2" x14ac:dyDescent="0.2">
      <c r="A19">
        <v>-3</v>
      </c>
      <c r="B19">
        <f t="shared" si="0"/>
        <v>4.4318484119380075E-3</v>
      </c>
    </row>
    <row r="20" spans="1:2" x14ac:dyDescent="0.2">
      <c r="A20">
        <v>-2.8</v>
      </c>
      <c r="B20">
        <f t="shared" si="0"/>
        <v>7.9154515829799686E-3</v>
      </c>
    </row>
    <row r="21" spans="1:2" x14ac:dyDescent="0.2">
      <c r="A21">
        <v>-2.6</v>
      </c>
      <c r="B21">
        <f t="shared" si="0"/>
        <v>1.3582969233685613E-2</v>
      </c>
    </row>
    <row r="22" spans="1:2" x14ac:dyDescent="0.2">
      <c r="A22">
        <v>-2.4</v>
      </c>
      <c r="B22">
        <f t="shared" si="0"/>
        <v>2.2394530294842899E-2</v>
      </c>
    </row>
    <row r="23" spans="1:2" x14ac:dyDescent="0.2">
      <c r="A23">
        <v>-2.2000000000000002</v>
      </c>
      <c r="B23">
        <f t="shared" si="0"/>
        <v>3.5474592846231424E-2</v>
      </c>
    </row>
    <row r="24" spans="1:2" x14ac:dyDescent="0.2">
      <c r="A24">
        <v>-2</v>
      </c>
      <c r="B24">
        <f t="shared" si="0"/>
        <v>5.3990966513188063E-2</v>
      </c>
    </row>
    <row r="25" spans="1:2" x14ac:dyDescent="0.2">
      <c r="A25">
        <v>-1.8</v>
      </c>
      <c r="B25">
        <f t="shared" si="0"/>
        <v>7.8950158300894149E-2</v>
      </c>
    </row>
    <row r="26" spans="1:2" x14ac:dyDescent="0.2">
      <c r="A26">
        <v>-1.6</v>
      </c>
      <c r="B26">
        <f t="shared" si="0"/>
        <v>0.11092083467945554</v>
      </c>
    </row>
    <row r="27" spans="1:2" x14ac:dyDescent="0.2">
      <c r="A27">
        <v>-1.4</v>
      </c>
      <c r="B27">
        <f t="shared" si="0"/>
        <v>0.14972746563574488</v>
      </c>
    </row>
    <row r="28" spans="1:2" x14ac:dyDescent="0.2">
      <c r="A28">
        <v>-1.2</v>
      </c>
      <c r="B28">
        <f t="shared" si="0"/>
        <v>0.19418605498321295</v>
      </c>
    </row>
    <row r="29" spans="1:2" x14ac:dyDescent="0.2">
      <c r="A29">
        <v>-0.99999999999999867</v>
      </c>
      <c r="B29">
        <f t="shared" si="0"/>
        <v>0.24197072451914367</v>
      </c>
    </row>
    <row r="30" spans="1:2" x14ac:dyDescent="0.2">
      <c r="A30">
        <v>-0.79999999999999871</v>
      </c>
      <c r="B30">
        <f t="shared" si="0"/>
        <v>0.28969155276148306</v>
      </c>
    </row>
    <row r="31" spans="1:2" x14ac:dyDescent="0.2">
      <c r="A31">
        <v>-0.59999999999999876</v>
      </c>
      <c r="B31">
        <f t="shared" si="0"/>
        <v>0.33322460289179989</v>
      </c>
    </row>
    <row r="32" spans="1:2" x14ac:dyDescent="0.2">
      <c r="A32">
        <v>-0.39999999999999875</v>
      </c>
      <c r="B32">
        <f t="shared" si="0"/>
        <v>0.3682701403033235</v>
      </c>
    </row>
    <row r="33" spans="1:2" x14ac:dyDescent="0.2">
      <c r="A33">
        <v>-0.19999999999999873</v>
      </c>
      <c r="B33">
        <f t="shared" si="0"/>
        <v>0.39104269397545599</v>
      </c>
    </row>
    <row r="34" spans="1:2" x14ac:dyDescent="0.2">
      <c r="A34">
        <v>1.27675647831893E-15</v>
      </c>
      <c r="B34">
        <f t="shared" si="0"/>
        <v>0.3989422804014327</v>
      </c>
    </row>
    <row r="35" spans="1:2" x14ac:dyDescent="0.2">
      <c r="A35">
        <v>0.20000000000000129</v>
      </c>
      <c r="B35">
        <f t="shared" si="0"/>
        <v>0.39104269397545577</v>
      </c>
    </row>
    <row r="36" spans="1:2" x14ac:dyDescent="0.2">
      <c r="A36">
        <v>0.4000000000000013</v>
      </c>
      <c r="B36">
        <f t="shared" si="0"/>
        <v>0.36827014030332317</v>
      </c>
    </row>
    <row r="37" spans="1:2" x14ac:dyDescent="0.2">
      <c r="A37">
        <v>0.60000000000000131</v>
      </c>
      <c r="B37">
        <f t="shared" si="0"/>
        <v>0.33322460289179939</v>
      </c>
    </row>
    <row r="38" spans="1:2" x14ac:dyDescent="0.2">
      <c r="A38">
        <v>0.80000000000000138</v>
      </c>
      <c r="B38">
        <f t="shared" si="0"/>
        <v>0.28969155276148245</v>
      </c>
    </row>
    <row r="39" spans="1:2" x14ac:dyDescent="0.2">
      <c r="A39">
        <v>1</v>
      </c>
      <c r="B39">
        <f t="shared" si="0"/>
        <v>0.24197072451914337</v>
      </c>
    </row>
    <row r="40" spans="1:2" x14ac:dyDescent="0.2">
      <c r="A40">
        <v>1.2</v>
      </c>
      <c r="B40">
        <f t="shared" si="0"/>
        <v>0.19418605498321295</v>
      </c>
    </row>
    <row r="41" spans="1:2" x14ac:dyDescent="0.2">
      <c r="A41">
        <v>1.4</v>
      </c>
      <c r="B41">
        <f t="shared" si="0"/>
        <v>0.14972746563574488</v>
      </c>
    </row>
    <row r="42" spans="1:2" x14ac:dyDescent="0.2">
      <c r="A42">
        <v>1.6</v>
      </c>
      <c r="B42">
        <f t="shared" si="0"/>
        <v>0.11092083467945554</v>
      </c>
    </row>
    <row r="43" spans="1:2" x14ac:dyDescent="0.2">
      <c r="A43">
        <v>1.8</v>
      </c>
      <c r="B43">
        <f t="shared" si="0"/>
        <v>7.8950158300894149E-2</v>
      </c>
    </row>
    <row r="44" spans="1:2" x14ac:dyDescent="0.2">
      <c r="A44">
        <v>2</v>
      </c>
      <c r="B44">
        <f t="shared" si="0"/>
        <v>5.3990966513188063E-2</v>
      </c>
    </row>
    <row r="45" spans="1:2" x14ac:dyDescent="0.2">
      <c r="A45">
        <v>2.2000000000000002</v>
      </c>
      <c r="B45">
        <f t="shared" si="0"/>
        <v>3.5474592846231424E-2</v>
      </c>
    </row>
    <row r="46" spans="1:2" x14ac:dyDescent="0.2">
      <c r="A46">
        <v>2.4</v>
      </c>
      <c r="B46">
        <f t="shared" si="0"/>
        <v>2.2394530294842899E-2</v>
      </c>
    </row>
    <row r="47" spans="1:2" x14ac:dyDescent="0.2">
      <c r="A47">
        <v>2.6</v>
      </c>
      <c r="B47">
        <f t="shared" si="0"/>
        <v>1.3582969233685613E-2</v>
      </c>
    </row>
    <row r="48" spans="1:2" x14ac:dyDescent="0.2">
      <c r="A48">
        <v>2.8</v>
      </c>
      <c r="B48">
        <f t="shared" si="0"/>
        <v>7.9154515829799686E-3</v>
      </c>
    </row>
    <row r="49" spans="1:2" x14ac:dyDescent="0.2">
      <c r="A49">
        <v>3</v>
      </c>
      <c r="B49">
        <f t="shared" si="0"/>
        <v>4.4318484119380075E-3</v>
      </c>
    </row>
    <row r="50" spans="1:2" x14ac:dyDescent="0.2">
      <c r="A50">
        <v>3.2</v>
      </c>
      <c r="B50">
        <f t="shared" si="0"/>
        <v>2.3840882014648404E-3</v>
      </c>
    </row>
    <row r="51" spans="1:2" x14ac:dyDescent="0.2">
      <c r="A51">
        <v>3.4</v>
      </c>
      <c r="B51">
        <f t="shared" si="0"/>
        <v>1.2322191684730199E-3</v>
      </c>
    </row>
    <row r="52" spans="1:2" x14ac:dyDescent="0.2">
      <c r="A52">
        <v>3.6</v>
      </c>
      <c r="B52">
        <f t="shared" si="0"/>
        <v>6.119019301137719E-4</v>
      </c>
    </row>
    <row r="53" spans="1:2" x14ac:dyDescent="0.2">
      <c r="A53">
        <v>3.8</v>
      </c>
      <c r="B53">
        <f t="shared" si="0"/>
        <v>2.9194692579146027E-4</v>
      </c>
    </row>
    <row r="54" spans="1:2" x14ac:dyDescent="0.2">
      <c r="A54">
        <v>4</v>
      </c>
      <c r="B54">
        <f t="shared" si="0"/>
        <v>1.3383022576488537E-4</v>
      </c>
    </row>
  </sheetData>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3" workbookViewId="0">
      <selection activeCell="H19" sqref="H19"/>
    </sheetView>
  </sheetViews>
  <sheetFormatPr defaultRowHeight="18" x14ac:dyDescent="0.25"/>
  <cols>
    <col min="1" max="1" width="13.7109375" style="7" customWidth="1"/>
    <col min="2" max="2" width="8.140625" style="7" customWidth="1"/>
    <col min="3" max="3" width="10.42578125" style="7" customWidth="1"/>
    <col min="4" max="4" width="12.42578125" style="7" customWidth="1"/>
    <col min="5" max="5" width="12.5703125" style="13" customWidth="1"/>
    <col min="6" max="6" width="17.28515625" style="7" customWidth="1"/>
    <col min="7" max="7" width="40.28515625" style="7" customWidth="1"/>
    <col min="8" max="16384" width="9.140625" style="7"/>
  </cols>
  <sheetData>
    <row r="1" spans="1:7" ht="21.75" x14ac:dyDescent="0.35">
      <c r="A1" s="38" t="s">
        <v>8</v>
      </c>
      <c r="E1" s="45" t="s">
        <v>9</v>
      </c>
      <c r="F1" s="31"/>
    </row>
    <row r="2" spans="1:7" ht="21.75" x14ac:dyDescent="0.35">
      <c r="A2" s="38"/>
      <c r="B2" s="36" t="s">
        <v>10</v>
      </c>
      <c r="C2" s="35" t="s">
        <v>11</v>
      </c>
      <c r="D2" s="36" t="s">
        <v>12</v>
      </c>
      <c r="E2" s="47"/>
      <c r="F2" s="46" t="s">
        <v>13</v>
      </c>
    </row>
    <row r="3" spans="1:7" x14ac:dyDescent="0.25">
      <c r="A3" s="35" t="s">
        <v>14</v>
      </c>
      <c r="B3" s="36" t="s">
        <v>15</v>
      </c>
      <c r="C3" s="35" t="s">
        <v>15</v>
      </c>
      <c r="D3" s="36" t="s">
        <v>15</v>
      </c>
      <c r="E3" s="80" t="s">
        <v>28</v>
      </c>
      <c r="F3" s="20">
        <v>10</v>
      </c>
      <c r="G3" s="48" t="s">
        <v>16</v>
      </c>
    </row>
    <row r="4" spans="1:7" ht="26.25" x14ac:dyDescent="0.45">
      <c r="A4" s="39" t="s">
        <v>17</v>
      </c>
      <c r="B4" s="40" t="s">
        <v>18</v>
      </c>
      <c r="C4" s="41" t="s">
        <v>19</v>
      </c>
      <c r="D4" s="42" t="s">
        <v>20</v>
      </c>
      <c r="E4" s="43" t="s">
        <v>21</v>
      </c>
      <c r="F4" s="44" t="s">
        <v>22</v>
      </c>
    </row>
    <row r="5" spans="1:7" x14ac:dyDescent="0.25">
      <c r="A5" s="14">
        <v>0.8</v>
      </c>
      <c r="B5" s="37">
        <f>1-A5</f>
        <v>0.19999999999999996</v>
      </c>
      <c r="C5" s="13">
        <f>B5/2</f>
        <v>9.9999999999999978E-2</v>
      </c>
      <c r="D5" s="21">
        <f>1-C5</f>
        <v>0.9</v>
      </c>
      <c r="E5" s="18">
        <f>NORMSINV(D5)</f>
        <v>1.2815515655446006</v>
      </c>
      <c r="F5" s="19">
        <f>TINV(B5,$F$3)</f>
        <v>1.3721836411103363</v>
      </c>
    </row>
    <row r="6" spans="1:7" x14ac:dyDescent="0.25">
      <c r="A6" s="14">
        <v>0.9</v>
      </c>
      <c r="B6" s="37">
        <f>1-A6</f>
        <v>9.9999999999999978E-2</v>
      </c>
      <c r="C6" s="13">
        <f>B6/2</f>
        <v>4.9999999999999989E-2</v>
      </c>
      <c r="D6" s="21">
        <f>1-C6</f>
        <v>0.95</v>
      </c>
      <c r="E6" s="18">
        <f>NORMSINV(D6)</f>
        <v>1.6448536269514715</v>
      </c>
      <c r="F6" s="19">
        <f>TINV(B6,$F$3)</f>
        <v>1.812461122811676</v>
      </c>
    </row>
    <row r="7" spans="1:7" x14ac:dyDescent="0.25">
      <c r="A7" s="14">
        <v>0.95</v>
      </c>
      <c r="B7" s="37">
        <f>1-A7</f>
        <v>5.0000000000000044E-2</v>
      </c>
      <c r="C7" s="13">
        <f>B7/2</f>
        <v>2.5000000000000022E-2</v>
      </c>
      <c r="D7" s="21">
        <f>1-C7</f>
        <v>0.97499999999999998</v>
      </c>
      <c r="E7" s="18">
        <f>NORMSINV(D7)</f>
        <v>1.9599639845400536</v>
      </c>
      <c r="F7" s="19">
        <f>TINV(B7,$F$3)</f>
        <v>2.2281388519862744</v>
      </c>
    </row>
    <row r="8" spans="1:7" x14ac:dyDescent="0.25">
      <c r="A8" s="14">
        <v>0.99</v>
      </c>
      <c r="B8" s="37">
        <f>1-A8</f>
        <v>1.0000000000000009E-2</v>
      </c>
      <c r="C8" s="13">
        <f>B8/2</f>
        <v>5.0000000000000044E-3</v>
      </c>
      <c r="D8" s="21">
        <f>1-C8</f>
        <v>0.995</v>
      </c>
      <c r="E8" s="18">
        <f>NORMSINV(D8)</f>
        <v>2.5758293035488999</v>
      </c>
      <c r="F8" s="19">
        <f>TINV(B8,$F$3)</f>
        <v>3.1692726726169509</v>
      </c>
    </row>
    <row r="9" spans="1:7" x14ac:dyDescent="0.25">
      <c r="B9" s="14"/>
    </row>
    <row r="10" spans="1:7" x14ac:dyDescent="0.25">
      <c r="B10" s="13"/>
    </row>
    <row r="11" spans="1:7" x14ac:dyDescent="0.25">
      <c r="B11" s="13"/>
    </row>
    <row r="12" spans="1:7" x14ac:dyDescent="0.25">
      <c r="A12" s="15"/>
      <c r="B12" s="13"/>
    </row>
    <row r="13" spans="1:7" x14ac:dyDescent="0.25">
      <c r="B13" s="15"/>
    </row>
    <row r="26" spans="2:2" x14ac:dyDescent="0.25">
      <c r="B26" s="112"/>
    </row>
  </sheetData>
  <pageMargins left="0.75" right="0.75" top="1" bottom="1" header="0.5" footer="0.5"/>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7"/>
  <sheetViews>
    <sheetView workbookViewId="0">
      <selection activeCell="L12" sqref="L12"/>
    </sheetView>
  </sheetViews>
  <sheetFormatPr defaultRowHeight="18" x14ac:dyDescent="0.25"/>
  <cols>
    <col min="1" max="5" width="9.140625" style="7"/>
    <col min="6" max="6" width="14.85546875" style="7" customWidth="1"/>
    <col min="7" max="16384" width="9.140625" style="7"/>
  </cols>
  <sheetData>
    <row r="1" spans="1:7" x14ac:dyDescent="0.25">
      <c r="A1" s="7" t="s">
        <v>27</v>
      </c>
    </row>
    <row r="2" spans="1:7" s="12" customFormat="1" ht="6.75" x14ac:dyDescent="0.15"/>
    <row r="3" spans="1:7" x14ac:dyDescent="0.25">
      <c r="A3" s="49" t="s">
        <v>24</v>
      </c>
    </row>
    <row r="4" spans="1:7" s="12" customFormat="1" ht="6.75" x14ac:dyDescent="0.15"/>
    <row r="5" spans="1:7" x14ac:dyDescent="0.25">
      <c r="A5" s="50" t="s">
        <v>25</v>
      </c>
    </row>
    <row r="6" spans="1:7" ht="18.75" x14ac:dyDescent="0.3">
      <c r="A6" s="3"/>
      <c r="B6"/>
      <c r="C6"/>
    </row>
    <row r="7" spans="1:7" x14ac:dyDescent="0.25">
      <c r="A7" s="11"/>
      <c r="B7" s="11"/>
      <c r="C7"/>
    </row>
    <row r="8" spans="1:7" x14ac:dyDescent="0.25">
      <c r="A8" s="10"/>
      <c r="B8"/>
      <c r="C8"/>
    </row>
    <row r="9" spans="1:7" ht="22.5" x14ac:dyDescent="0.35">
      <c r="A9" s="7" t="s">
        <v>155</v>
      </c>
      <c r="B9"/>
      <c r="C9" s="9"/>
    </row>
    <row r="10" spans="1:7" ht="21" x14ac:dyDescent="0.25">
      <c r="A10" s="55" t="s">
        <v>163</v>
      </c>
    </row>
    <row r="12" spans="1:7" ht="21" x14ac:dyDescent="0.35">
      <c r="A12" s="50" t="s">
        <v>156</v>
      </c>
      <c r="G12" s="16" t="s">
        <v>164</v>
      </c>
    </row>
    <row r="13" spans="1:7" ht="18.75" x14ac:dyDescent="0.3">
      <c r="G13" s="119" t="s">
        <v>162</v>
      </c>
    </row>
    <row r="14" spans="1:7" x14ac:dyDescent="0.25">
      <c r="E14" s="119" t="s">
        <v>159</v>
      </c>
    </row>
    <row r="15" spans="1:7" x14ac:dyDescent="0.25">
      <c r="F15" s="7" t="s">
        <v>165</v>
      </c>
    </row>
    <row r="16" spans="1:7" x14ac:dyDescent="0.25">
      <c r="F16" s="7">
        <f>TINV(0.05,20)</f>
        <v>2.0859634472658648</v>
      </c>
      <c r="G16" s="7" t="s">
        <v>157</v>
      </c>
    </row>
    <row r="17" spans="6:7" x14ac:dyDescent="0.25">
      <c r="F17" s="119">
        <f>_xlfn.T.INV.2T(0.05,20)</f>
        <v>2.0859634472658648</v>
      </c>
      <c r="G17" s="119" t="s">
        <v>158</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Equation.2" shapeId="86022" r:id="rId4">
          <objectPr defaultSize="0" autoFill="0" autoLine="0" autoPict="0" r:id="rId5">
            <anchor moveWithCells="1" sizeWithCells="1">
              <from>
                <xdr:col>1</xdr:col>
                <xdr:colOff>466725</xdr:colOff>
                <xdr:row>9</xdr:row>
                <xdr:rowOff>0</xdr:rowOff>
              </from>
              <to>
                <xdr:col>4</xdr:col>
                <xdr:colOff>295275</xdr:colOff>
                <xdr:row>9</xdr:row>
                <xdr:rowOff>0</xdr:rowOff>
              </to>
            </anchor>
          </objectPr>
        </oleObject>
      </mc:Choice>
      <mc:Fallback>
        <oleObject progId="Equation.2" shapeId="86022" r:id="rId4"/>
      </mc:Fallback>
    </mc:AlternateContent>
    <mc:AlternateContent xmlns:mc="http://schemas.openxmlformats.org/markup-compatibility/2006">
      <mc:Choice Requires="x14">
        <oleObject progId="Equation.3" shapeId="86023" r:id="rId6">
          <objectPr defaultSize="0" autoPict="0" r:id="rId7">
            <anchor moveWithCells="1">
              <from>
                <xdr:col>5</xdr:col>
                <xdr:colOff>714375</xdr:colOff>
                <xdr:row>11</xdr:row>
                <xdr:rowOff>0</xdr:rowOff>
              </from>
              <to>
                <xdr:col>5</xdr:col>
                <xdr:colOff>714375</xdr:colOff>
                <xdr:row>12</xdr:row>
                <xdr:rowOff>85725</xdr:rowOff>
              </to>
            </anchor>
          </objectPr>
        </oleObject>
      </mc:Choice>
      <mc:Fallback>
        <oleObject progId="Equation.3" shapeId="86023" r:id="rId6"/>
      </mc:Fallback>
    </mc:AlternateContent>
    <mc:AlternateContent xmlns:mc="http://schemas.openxmlformats.org/markup-compatibility/2006">
      <mc:Choice Requires="x14">
        <oleObject progId="Equation.3" shapeId="86024" r:id="rId8">
          <objectPr defaultSize="0" autoPict="0" r:id="rId9">
            <anchor moveWithCells="1">
              <from>
                <xdr:col>8</xdr:col>
                <xdr:colOff>514350</xdr:colOff>
                <xdr:row>11</xdr:row>
                <xdr:rowOff>9525</xdr:rowOff>
              </from>
              <to>
                <xdr:col>9</xdr:col>
                <xdr:colOff>342900</xdr:colOff>
                <xdr:row>12</xdr:row>
                <xdr:rowOff>28575</xdr:rowOff>
              </to>
            </anchor>
          </objectPr>
        </oleObject>
      </mc:Choice>
      <mc:Fallback>
        <oleObject progId="Equation.3" shapeId="86024" r:id="rId8"/>
      </mc:Fallback>
    </mc:AlternateContent>
    <mc:AlternateContent xmlns:mc="http://schemas.openxmlformats.org/markup-compatibility/2006">
      <mc:Choice Requires="x14">
        <oleObject progId="Equation.3" shapeId="86025" r:id="rId10">
          <objectPr defaultSize="0" autoPict="0" r:id="rId11">
            <anchor moveWithCells="1">
              <from>
                <xdr:col>5</xdr:col>
                <xdr:colOff>695325</xdr:colOff>
                <xdr:row>12</xdr:row>
                <xdr:rowOff>0</xdr:rowOff>
              </from>
              <to>
                <xdr:col>5</xdr:col>
                <xdr:colOff>695325</xdr:colOff>
                <xdr:row>13</xdr:row>
                <xdr:rowOff>114300</xdr:rowOff>
              </to>
            </anchor>
          </objectPr>
        </oleObject>
      </mc:Choice>
      <mc:Fallback>
        <oleObject progId="Equation.3" shapeId="86025" r:id="rId10"/>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5"/>
  <sheetViews>
    <sheetView showGridLines="0" workbookViewId="0">
      <selection activeCell="K15" sqref="K15"/>
    </sheetView>
  </sheetViews>
  <sheetFormatPr defaultRowHeight="18" x14ac:dyDescent="0.25"/>
  <cols>
    <col min="1" max="1" width="11" style="7" customWidth="1"/>
    <col min="2" max="3" width="9.140625" style="7"/>
    <col min="4" max="4" width="13" style="7" customWidth="1"/>
    <col min="5" max="5" width="21.85546875" style="7" customWidth="1"/>
    <col min="6" max="6" width="10" style="7" customWidth="1"/>
    <col min="7" max="16384" width="9.140625" style="7"/>
  </cols>
  <sheetData>
    <row r="1" spans="1:9" x14ac:dyDescent="0.25">
      <c r="A1" s="53" t="s">
        <v>23</v>
      </c>
    </row>
    <row r="2" spans="1:9" s="12" customFormat="1" ht="6.75" x14ac:dyDescent="0.15"/>
    <row r="3" spans="1:9" x14ac:dyDescent="0.25">
      <c r="A3" s="49" t="s">
        <v>24</v>
      </c>
    </row>
    <row r="4" spans="1:9" s="12" customFormat="1" ht="6.75" x14ac:dyDescent="0.15"/>
    <row r="5" spans="1:9" x14ac:dyDescent="0.25">
      <c r="A5" s="50" t="s">
        <v>25</v>
      </c>
    </row>
    <row r="6" spans="1:9" s="12" customFormat="1" ht="6.75" x14ac:dyDescent="0.15"/>
    <row r="7" spans="1:9" ht="21.75" x14ac:dyDescent="0.35">
      <c r="A7" s="3" t="s">
        <v>78</v>
      </c>
      <c r="B7"/>
      <c r="C7"/>
      <c r="F7" s="7" t="s">
        <v>26</v>
      </c>
    </row>
    <row r="8" spans="1:9" x14ac:dyDescent="0.25">
      <c r="C8"/>
    </row>
    <row r="9" spans="1:9" x14ac:dyDescent="0.25">
      <c r="C9"/>
    </row>
    <row r="10" spans="1:9" ht="22.5" x14ac:dyDescent="0.35">
      <c r="A10" s="55" t="s">
        <v>79</v>
      </c>
      <c r="B10"/>
      <c r="C10" s="9"/>
    </row>
    <row r="11" spans="1:9" ht="21" x14ac:dyDescent="0.25">
      <c r="A11" s="55" t="s">
        <v>80</v>
      </c>
    </row>
    <row r="13" spans="1:9" ht="21" x14ac:dyDescent="0.35">
      <c r="F13" s="92" t="s">
        <v>81</v>
      </c>
      <c r="I13" s="7" t="s">
        <v>83</v>
      </c>
    </row>
    <row r="14" spans="1:9" ht="21" x14ac:dyDescent="0.35">
      <c r="F14" s="92" t="s">
        <v>82</v>
      </c>
    </row>
    <row r="16" spans="1:9" ht="18.75" thickBot="1" x14ac:dyDescent="0.3">
      <c r="A16" s="84" t="s">
        <v>94</v>
      </c>
    </row>
    <row r="17" spans="1:7" x14ac:dyDescent="0.25">
      <c r="A17" s="13" t="s">
        <v>95</v>
      </c>
      <c r="E17" s="88" t="s">
        <v>96</v>
      </c>
      <c r="F17" s="88"/>
    </row>
    <row r="18" spans="1:7" x14ac:dyDescent="0.25">
      <c r="A18" s="13" t="s">
        <v>96</v>
      </c>
      <c r="B18" s="94" t="s">
        <v>98</v>
      </c>
      <c r="E18" s="87"/>
      <c r="F18" s="87"/>
    </row>
    <row r="19" spans="1:7" ht="18.75" x14ac:dyDescent="0.3">
      <c r="A19" s="13">
        <v>80</v>
      </c>
      <c r="B19" s="95">
        <v>1</v>
      </c>
      <c r="E19" s="89" t="s">
        <v>6</v>
      </c>
      <c r="F19" s="89">
        <v>61</v>
      </c>
      <c r="G19" s="84" t="s">
        <v>116</v>
      </c>
    </row>
    <row r="20" spans="1:7" x14ac:dyDescent="0.25">
      <c r="A20" s="13">
        <v>9</v>
      </c>
      <c r="B20" s="95">
        <v>2</v>
      </c>
      <c r="E20" s="89" t="s">
        <v>102</v>
      </c>
      <c r="F20" s="89">
        <v>10.001388792451666</v>
      </c>
    </row>
    <row r="21" spans="1:7" x14ac:dyDescent="0.25">
      <c r="A21" s="13">
        <v>36</v>
      </c>
      <c r="B21" s="95">
        <v>3</v>
      </c>
      <c r="E21" s="89" t="s">
        <v>103</v>
      </c>
      <c r="F21" s="89">
        <v>66</v>
      </c>
    </row>
    <row r="22" spans="1:7" x14ac:dyDescent="0.25">
      <c r="A22" s="13">
        <v>94</v>
      </c>
      <c r="B22" s="95">
        <v>4</v>
      </c>
      <c r="E22" s="89" t="s">
        <v>104</v>
      </c>
      <c r="F22" s="89" t="e">
        <v>#N/A</v>
      </c>
    </row>
    <row r="23" spans="1:7" x14ac:dyDescent="0.25">
      <c r="A23" s="13">
        <v>96</v>
      </c>
      <c r="B23" s="95">
        <v>5</v>
      </c>
      <c r="E23" s="89" t="s">
        <v>105</v>
      </c>
      <c r="F23" s="89">
        <v>30.004166377354995</v>
      </c>
    </row>
    <row r="24" spans="1:7" x14ac:dyDescent="0.25">
      <c r="A24" s="13">
        <v>83</v>
      </c>
      <c r="B24" s="95">
        <v>6</v>
      </c>
      <c r="E24" s="89" t="s">
        <v>106</v>
      </c>
      <c r="F24" s="89">
        <v>900.25</v>
      </c>
    </row>
    <row r="25" spans="1:7" x14ac:dyDescent="0.25">
      <c r="A25" s="13">
        <v>41</v>
      </c>
      <c r="B25" s="95">
        <v>7</v>
      </c>
      <c r="E25" s="89" t="s">
        <v>107</v>
      </c>
      <c r="F25" s="89">
        <v>-0.93670541765886295</v>
      </c>
    </row>
    <row r="26" spans="1:7" x14ac:dyDescent="0.25">
      <c r="A26" s="13">
        <v>44</v>
      </c>
      <c r="B26" s="95">
        <v>8</v>
      </c>
      <c r="E26" s="89" t="s">
        <v>108</v>
      </c>
      <c r="F26" s="89">
        <v>-0.43256975008822346</v>
      </c>
    </row>
    <row r="27" spans="1:7" ht="18.75" thickBot="1" x14ac:dyDescent="0.3">
      <c r="A27" s="85">
        <v>66</v>
      </c>
      <c r="B27" s="96">
        <v>9</v>
      </c>
      <c r="C27" s="86"/>
      <c r="E27" s="89" t="s">
        <v>109</v>
      </c>
      <c r="F27" s="89">
        <v>87</v>
      </c>
    </row>
    <row r="28" spans="1:7" x14ac:dyDescent="0.25">
      <c r="A28" s="13">
        <f>AVERAGE(A19:A27)</f>
        <v>61</v>
      </c>
      <c r="B28" s="84" t="s">
        <v>6</v>
      </c>
      <c r="E28" s="89" t="s">
        <v>110</v>
      </c>
      <c r="F28" s="89">
        <v>9</v>
      </c>
    </row>
    <row r="29" spans="1:7" x14ac:dyDescent="0.25">
      <c r="A29" s="13">
        <f>STDEV(A19:A27)</f>
        <v>30.004166377354995</v>
      </c>
      <c r="B29" s="84" t="s">
        <v>97</v>
      </c>
      <c r="E29" s="89" t="s">
        <v>111</v>
      </c>
      <c r="F29" s="89">
        <v>96</v>
      </c>
    </row>
    <row r="30" spans="1:7" ht="18.75" x14ac:dyDescent="0.3">
      <c r="A30" s="13">
        <f>A29/SQRT(9)</f>
        <v>10.001388792451666</v>
      </c>
      <c r="B30" s="84" t="s">
        <v>166</v>
      </c>
      <c r="E30" s="89" t="s">
        <v>112</v>
      </c>
      <c r="F30" s="89">
        <v>549</v>
      </c>
    </row>
    <row r="31" spans="1:7" x14ac:dyDescent="0.25">
      <c r="A31" s="13">
        <f>9-1</f>
        <v>8</v>
      </c>
      <c r="B31" s="84" t="s">
        <v>100</v>
      </c>
      <c r="E31" s="89" t="s">
        <v>113</v>
      </c>
      <c r="F31" s="89">
        <v>9</v>
      </c>
    </row>
    <row r="32" spans="1:7" ht="19.5" thickBot="1" x14ac:dyDescent="0.35">
      <c r="A32" s="13">
        <f>TINV(0.05,8)</f>
        <v>2.3060041352041671</v>
      </c>
      <c r="B32" s="84" t="s">
        <v>99</v>
      </c>
      <c r="E32" s="90" t="s">
        <v>114</v>
      </c>
      <c r="F32" s="91">
        <v>23.063243894124998</v>
      </c>
      <c r="G32" s="84" t="s">
        <v>115</v>
      </c>
    </row>
    <row r="33" spans="1:7" x14ac:dyDescent="0.25">
      <c r="A33" s="13">
        <f>A32*A30</f>
        <v>23.063243913178152</v>
      </c>
      <c r="B33" s="84" t="s">
        <v>101</v>
      </c>
      <c r="F33" s="54">
        <f>_xlfn.CONFIDENCE.T(0.05,F23,F31)</f>
        <v>23.063243913178152</v>
      </c>
      <c r="G33" s="97" t="s">
        <v>198</v>
      </c>
    </row>
    <row r="34" spans="1:7" x14ac:dyDescent="0.25">
      <c r="E34" s="92" t="s">
        <v>117</v>
      </c>
      <c r="F34" s="13">
        <f>F19+F32</f>
        <v>84.063243894124994</v>
      </c>
      <c r="G34" s="93" t="s">
        <v>119</v>
      </c>
    </row>
    <row r="35" spans="1:7" x14ac:dyDescent="0.25">
      <c r="E35" s="92" t="s">
        <v>118</v>
      </c>
      <c r="F35" s="13">
        <f>F19-F32</f>
        <v>37.936756105875006</v>
      </c>
      <c r="G35" s="93" t="s">
        <v>120</v>
      </c>
    </row>
  </sheetData>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Equation.3" shapeId="5181" r:id="rId4">
          <objectPr defaultSize="0" autoPict="0" r:id="rId5">
            <anchor moveWithCells="1">
              <from>
                <xdr:col>7</xdr:col>
                <xdr:colOff>409575</xdr:colOff>
                <xdr:row>12</xdr:row>
                <xdr:rowOff>28575</xdr:rowOff>
              </from>
              <to>
                <xdr:col>7</xdr:col>
                <xdr:colOff>600075</xdr:colOff>
                <xdr:row>13</xdr:row>
                <xdr:rowOff>19050</xdr:rowOff>
              </to>
            </anchor>
          </objectPr>
        </oleObject>
      </mc:Choice>
      <mc:Fallback>
        <oleObject progId="Equation.3" shapeId="5181" r:id="rId4"/>
      </mc:Fallback>
    </mc:AlternateContent>
    <mc:AlternateContent xmlns:mc="http://schemas.openxmlformats.org/markup-compatibility/2006">
      <mc:Choice Requires="x14">
        <oleObject progId="Equation.3" shapeId="5182" r:id="rId6">
          <objectPr defaultSize="0" autoPict="0" r:id="rId7">
            <anchor moveWithCells="1">
              <from>
                <xdr:col>10</xdr:col>
                <xdr:colOff>95250</xdr:colOff>
                <xdr:row>11</xdr:row>
                <xdr:rowOff>209550</xdr:rowOff>
              </from>
              <to>
                <xdr:col>11</xdr:col>
                <xdr:colOff>104775</xdr:colOff>
                <xdr:row>13</xdr:row>
                <xdr:rowOff>28575</xdr:rowOff>
              </to>
            </anchor>
          </objectPr>
        </oleObject>
      </mc:Choice>
      <mc:Fallback>
        <oleObject progId="Equation.3" shapeId="518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election activeCell="G11" sqref="G11"/>
    </sheetView>
  </sheetViews>
  <sheetFormatPr defaultRowHeight="12.75" x14ac:dyDescent="0.2"/>
  <cols>
    <col min="1" max="1" width="13.85546875" customWidth="1"/>
    <col min="2" max="2" width="3.28515625" customWidth="1"/>
    <col min="3" max="3" width="13.85546875" customWidth="1"/>
    <col min="4" max="4" width="3.28515625" customWidth="1"/>
    <col min="5" max="5" width="13.85546875" customWidth="1"/>
    <col min="6" max="6" width="3.28515625" customWidth="1"/>
    <col min="7" max="7" width="13.85546875" customWidth="1"/>
    <col min="8" max="8" width="3.28515625" customWidth="1"/>
    <col min="9" max="9" width="13.85546875" customWidth="1"/>
    <col min="10" max="10" width="3.28515625" customWidth="1"/>
    <col min="11" max="11" width="13.85546875" customWidth="1"/>
    <col min="12" max="12" width="3.28515625" customWidth="1"/>
    <col min="13" max="13" width="13.85546875" customWidth="1"/>
    <col min="14" max="14" width="3.28515625" customWidth="1"/>
    <col min="15" max="15" width="13.85546875" customWidth="1"/>
  </cols>
  <sheetData>
    <row r="1" spans="1:11" ht="21" x14ac:dyDescent="0.35">
      <c r="B1" s="8" t="s">
        <v>30</v>
      </c>
    </row>
    <row r="2" spans="1:11" ht="18" x14ac:dyDescent="0.25">
      <c r="A2" s="7" t="s">
        <v>143</v>
      </c>
    </row>
    <row r="3" spans="1:11" ht="6" customHeight="1" x14ac:dyDescent="0.2"/>
    <row r="4" spans="1:11" ht="21" x14ac:dyDescent="0.35">
      <c r="B4" s="8" t="s">
        <v>146</v>
      </c>
    </row>
    <row r="5" spans="1:11" ht="18" x14ac:dyDescent="0.25">
      <c r="A5" s="7" t="s">
        <v>145</v>
      </c>
    </row>
    <row r="6" spans="1:11" ht="18" x14ac:dyDescent="0.25">
      <c r="D6" s="7" t="s">
        <v>144</v>
      </c>
    </row>
    <row r="7" spans="1:11" ht="18" x14ac:dyDescent="0.25">
      <c r="A7" s="111" t="s">
        <v>147</v>
      </c>
      <c r="D7" s="7"/>
    </row>
    <row r="8" spans="1:11" ht="15.75" x14ac:dyDescent="0.25">
      <c r="A8" s="34" t="s">
        <v>148</v>
      </c>
    </row>
    <row r="9" spans="1:11" ht="15.75" x14ac:dyDescent="0.25">
      <c r="A9" s="97" t="s">
        <v>31</v>
      </c>
      <c r="B9" s="98"/>
      <c r="C9" s="98"/>
      <c r="D9" s="98"/>
      <c r="E9" s="98"/>
      <c r="F9" s="98"/>
      <c r="G9" s="98"/>
      <c r="H9" s="98"/>
      <c r="I9" s="98"/>
      <c r="J9" s="98"/>
      <c r="K9" s="98"/>
    </row>
    <row r="10" spans="1:11" s="7" customFormat="1" ht="20.25" x14ac:dyDescent="0.35">
      <c r="A10" s="152" t="s">
        <v>176</v>
      </c>
      <c r="B10" s="84"/>
      <c r="C10" s="152" t="s">
        <v>177</v>
      </c>
      <c r="D10" s="84"/>
      <c r="E10" s="152" t="s">
        <v>178</v>
      </c>
      <c r="F10" s="84"/>
    </row>
    <row r="11" spans="1:11" s="7" customFormat="1" ht="20.25" x14ac:dyDescent="0.35">
      <c r="A11" s="152" t="s">
        <v>179</v>
      </c>
      <c r="B11" s="84"/>
      <c r="C11" s="152" t="s">
        <v>180</v>
      </c>
      <c r="D11" s="84"/>
      <c r="E11" s="152" t="s">
        <v>181</v>
      </c>
      <c r="F11" s="84"/>
    </row>
    <row r="12" spans="1:11" ht="9" customHeight="1" x14ac:dyDescent="0.2"/>
    <row r="13" spans="1:11" ht="15.75" x14ac:dyDescent="0.25">
      <c r="A13" s="33" t="s">
        <v>32</v>
      </c>
    </row>
    <row r="14" spans="1:11" ht="15.75" x14ac:dyDescent="0.25">
      <c r="A14" s="33" t="s">
        <v>33</v>
      </c>
    </row>
    <row r="15" spans="1:11" ht="9" customHeight="1" x14ac:dyDescent="0.2"/>
    <row r="16" spans="1:11" ht="15.75" x14ac:dyDescent="0.25">
      <c r="A16" s="32" t="s">
        <v>34</v>
      </c>
    </row>
    <row r="17" spans="1:1" ht="9" customHeight="1" x14ac:dyDescent="0.2"/>
    <row r="18" spans="1:1" ht="15" x14ac:dyDescent="0.25">
      <c r="A18" s="81" t="s">
        <v>92</v>
      </c>
    </row>
    <row r="19" spans="1:1" ht="15" x14ac:dyDescent="0.25">
      <c r="A19" s="82" t="s">
        <v>86</v>
      </c>
    </row>
    <row r="20" spans="1:1" ht="15" x14ac:dyDescent="0.25">
      <c r="A20" s="81" t="s">
        <v>85</v>
      </c>
    </row>
    <row r="21" spans="1:1" ht="9" customHeight="1" x14ac:dyDescent="0.2">
      <c r="A21" s="24"/>
    </row>
    <row r="22" spans="1:1" ht="18.75" x14ac:dyDescent="0.3">
      <c r="A22" s="150" t="s">
        <v>93</v>
      </c>
    </row>
    <row r="23" spans="1:1" ht="15.75" x14ac:dyDescent="0.25">
      <c r="A23" s="149" t="s">
        <v>87</v>
      </c>
    </row>
    <row r="24" spans="1:1" ht="15.75" x14ac:dyDescent="0.25">
      <c r="A24" s="149" t="s">
        <v>89</v>
      </c>
    </row>
    <row r="25" spans="1:1" ht="15" x14ac:dyDescent="0.25">
      <c r="A25" s="83" t="s">
        <v>90</v>
      </c>
    </row>
    <row r="26" spans="1:1" ht="15" x14ac:dyDescent="0.25">
      <c r="A26" s="83" t="s">
        <v>91</v>
      </c>
    </row>
    <row r="27" spans="1:1" ht="15.75" x14ac:dyDescent="0.25">
      <c r="A27" s="151" t="s">
        <v>88</v>
      </c>
    </row>
  </sheetData>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G8" sqref="G8"/>
    </sheetView>
  </sheetViews>
  <sheetFormatPr defaultRowHeight="12.75" x14ac:dyDescent="0.2"/>
  <cols>
    <col min="1" max="1" width="19.42578125" customWidth="1"/>
    <col min="2" max="2" width="8.85546875" style="24" customWidth="1"/>
  </cols>
  <sheetData>
    <row r="1" spans="1:2" s="25" customFormat="1" ht="20.25" x14ac:dyDescent="0.3">
      <c r="A1" s="26" t="s">
        <v>35</v>
      </c>
      <c r="B1" s="5"/>
    </row>
    <row r="2" spans="1:2" s="27" customFormat="1" ht="11.25" x14ac:dyDescent="0.2">
      <c r="B2" s="28"/>
    </row>
    <row r="3" spans="1:2" s="22" customFormat="1" ht="23.25" x14ac:dyDescent="0.4">
      <c r="A3" s="22" t="s">
        <v>36</v>
      </c>
      <c r="B3" s="23" t="s">
        <v>37</v>
      </c>
    </row>
    <row r="4" spans="1:2" s="28" customFormat="1" ht="11.25" x14ac:dyDescent="0.2"/>
    <row r="5" spans="1:2" s="22" customFormat="1" ht="23.25" x14ac:dyDescent="0.4">
      <c r="A5" s="22" t="s">
        <v>38</v>
      </c>
      <c r="B5" s="23" t="s">
        <v>39</v>
      </c>
    </row>
    <row r="6" spans="1:2" s="27" customFormat="1" ht="11.25" x14ac:dyDescent="0.2">
      <c r="B6" s="28"/>
    </row>
    <row r="7" spans="1:2" ht="23.25" x14ac:dyDescent="0.35">
      <c r="A7" s="17" t="s">
        <v>121</v>
      </c>
      <c r="B7" s="23" t="s">
        <v>41</v>
      </c>
    </row>
    <row r="8" spans="1:2" ht="23.25" x14ac:dyDescent="0.4">
      <c r="A8" s="17"/>
      <c r="B8" s="23" t="s">
        <v>42</v>
      </c>
    </row>
    <row r="9" spans="1:2" s="27" customFormat="1" ht="11.25" x14ac:dyDescent="0.2">
      <c r="B9" s="28"/>
    </row>
    <row r="10" spans="1:2" ht="22.5" x14ac:dyDescent="0.3">
      <c r="A10" s="17" t="s">
        <v>122</v>
      </c>
      <c r="B10" s="23" t="s">
        <v>43</v>
      </c>
    </row>
    <row r="11" spans="1:2" ht="23.25" x14ac:dyDescent="0.4">
      <c r="B11" s="23" t="s">
        <v>44</v>
      </c>
    </row>
    <row r="12" spans="1:2" s="27" customFormat="1" ht="11.25" x14ac:dyDescent="0.2">
      <c r="B12" s="28"/>
    </row>
    <row r="13" spans="1:2" s="30" customFormat="1" ht="21" x14ac:dyDescent="0.35">
      <c r="A13" s="22" t="s">
        <v>68</v>
      </c>
      <c r="B13" s="3"/>
    </row>
    <row r="14" spans="1:2" s="30" customFormat="1" ht="21" x14ac:dyDescent="0.35">
      <c r="A14" s="29" t="s">
        <v>69</v>
      </c>
      <c r="B14" s="3"/>
    </row>
    <row r="15" spans="1:2" s="27" customFormat="1" ht="11.25" x14ac:dyDescent="0.2">
      <c r="B15" s="28"/>
    </row>
    <row r="16" spans="1:2" ht="20.25" x14ac:dyDescent="0.35">
      <c r="A16" s="2" t="s">
        <v>45</v>
      </c>
    </row>
    <row r="17" spans="1:1" ht="20.25" x14ac:dyDescent="0.35">
      <c r="A17" s="2" t="s">
        <v>46</v>
      </c>
    </row>
  </sheetData>
  <pageMargins left="0.75" right="0.75" top="1" bottom="1" header="0.5" footer="0.5"/>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2" sqref="K12"/>
    </sheetView>
  </sheetViews>
  <sheetFormatPr defaultRowHeight="12.75" x14ac:dyDescent="0.2"/>
  <sheetData/>
  <pageMargins left="0.75" right="0.75" top="1" bottom="1" header="0.5" footer="0.5"/>
  <headerFooter alignWithMargins="0"/>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3"/>
  <sheetViews>
    <sheetView showGridLines="0" workbookViewId="0">
      <selection activeCell="J17" sqref="J17"/>
    </sheetView>
  </sheetViews>
  <sheetFormatPr defaultRowHeight="12.75" x14ac:dyDescent="0.2"/>
  <cols>
    <col min="4" max="4" width="10.7109375" customWidth="1"/>
    <col min="6" max="6" width="13" customWidth="1"/>
    <col min="11" max="11" width="5.7109375" customWidth="1"/>
    <col min="12" max="12" width="13" customWidth="1"/>
  </cols>
  <sheetData>
    <row r="1" spans="1:15" ht="18.75" x14ac:dyDescent="0.3">
      <c r="A1" s="6" t="s">
        <v>47</v>
      </c>
    </row>
    <row r="2" spans="1:15" ht="18.75" x14ac:dyDescent="0.3">
      <c r="B2" s="2" t="s">
        <v>48</v>
      </c>
    </row>
    <row r="3" spans="1:15" ht="20.25" x14ac:dyDescent="0.35">
      <c r="B3" s="2" t="s">
        <v>70</v>
      </c>
    </row>
    <row r="4" spans="1:15" ht="18.75" x14ac:dyDescent="0.3">
      <c r="A4" s="3"/>
    </row>
    <row r="5" spans="1:15" ht="18.75" x14ac:dyDescent="0.3">
      <c r="A5" s="6"/>
    </row>
    <row r="6" spans="1:15" ht="18.75" x14ac:dyDescent="0.3">
      <c r="A6" s="4"/>
    </row>
    <row r="9" spans="1:15" ht="18.75" x14ac:dyDescent="0.35">
      <c r="A9" s="1" t="s">
        <v>123</v>
      </c>
      <c r="B9" s="54"/>
      <c r="C9" s="54" t="s">
        <v>200</v>
      </c>
      <c r="D9" s="54"/>
      <c r="E9" s="54"/>
      <c r="F9" s="57" t="s">
        <v>40</v>
      </c>
      <c r="G9" s="172">
        <v>0.05</v>
      </c>
      <c r="I9" s="57" t="s">
        <v>135</v>
      </c>
      <c r="J9" s="173">
        <f>16-1</f>
        <v>15</v>
      </c>
    </row>
    <row r="10" spans="1:15" ht="18.75" x14ac:dyDescent="0.35">
      <c r="A10" s="1" t="s">
        <v>124</v>
      </c>
      <c r="B10" s="54"/>
      <c r="C10" s="57" t="s">
        <v>55</v>
      </c>
      <c r="D10" s="172">
        <v>9.1</v>
      </c>
      <c r="E10" s="54"/>
      <c r="F10" s="100" t="s">
        <v>127</v>
      </c>
      <c r="G10" s="172">
        <f>TINV(G9,J9)</f>
        <v>2.1314495455597742</v>
      </c>
      <c r="H10" s="174" t="s">
        <v>126</v>
      </c>
      <c r="I10" s="54"/>
    </row>
    <row r="11" spans="1:15" ht="15.75" x14ac:dyDescent="0.25">
      <c r="A11" s="1"/>
      <c r="B11" s="54"/>
      <c r="C11" s="54"/>
      <c r="D11" s="54"/>
      <c r="E11" s="57" t="s">
        <v>128</v>
      </c>
      <c r="F11" s="172">
        <v>2.4</v>
      </c>
      <c r="G11" s="54"/>
      <c r="I11" s="172"/>
      <c r="J11" s="54"/>
      <c r="K11" s="54"/>
    </row>
    <row r="12" spans="1:15" ht="15.75" x14ac:dyDescent="0.25">
      <c r="B12" s="59"/>
      <c r="C12" s="60"/>
      <c r="E12" s="57" t="s">
        <v>199</v>
      </c>
      <c r="F12" s="171">
        <f>F11/SQRT(16)</f>
        <v>0.6</v>
      </c>
      <c r="G12" s="173" t="s">
        <v>207</v>
      </c>
      <c r="O12" s="62"/>
    </row>
    <row r="13" spans="1:15" ht="15.75" x14ac:dyDescent="0.25">
      <c r="E13" s="61" t="s">
        <v>71</v>
      </c>
      <c r="F13" s="63">
        <f>_xlfn.T.INV(0.975,J9)</f>
        <v>2.1314495455597742</v>
      </c>
      <c r="G13" s="175" t="s">
        <v>204</v>
      </c>
      <c r="L13" s="176">
        <f>_xlfn.T.INV.2T(0.05,15)</f>
        <v>2.1314495455597742</v>
      </c>
    </row>
    <row r="14" spans="1:15" ht="15.75" x14ac:dyDescent="0.25">
      <c r="E14" s="64" t="s">
        <v>72</v>
      </c>
      <c r="F14" s="62">
        <f>F13*F12</f>
        <v>1.2788697273358645</v>
      </c>
      <c r="G14" s="65" t="s">
        <v>73</v>
      </c>
      <c r="I14" s="115" t="s">
        <v>159</v>
      </c>
    </row>
    <row r="16" spans="1:15" ht="15.75" x14ac:dyDescent="0.25">
      <c r="E16" s="64" t="s">
        <v>74</v>
      </c>
      <c r="F16" s="62">
        <f>D10+F14</f>
        <v>10.378869727335864</v>
      </c>
      <c r="G16" s="55" t="s">
        <v>201</v>
      </c>
    </row>
    <row r="17" spans="2:7" ht="15.75" x14ac:dyDescent="0.25">
      <c r="E17" s="64" t="s">
        <v>75</v>
      </c>
      <c r="F17" s="62">
        <f>D10-F14</f>
        <v>7.821130272664135</v>
      </c>
      <c r="G17" s="55" t="s">
        <v>202</v>
      </c>
    </row>
    <row r="23" spans="2:7" x14ac:dyDescent="0.2">
      <c r="B23" s="55"/>
    </row>
  </sheetData>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Equation.3" shapeId="13508" r:id="rId4">
          <objectPr defaultSize="0" autoPict="0" r:id="rId5">
            <anchor moveWithCells="1">
              <from>
                <xdr:col>1</xdr:col>
                <xdr:colOff>447675</xdr:colOff>
                <xdr:row>10</xdr:row>
                <xdr:rowOff>180975</xdr:rowOff>
              </from>
              <to>
                <xdr:col>2</xdr:col>
                <xdr:colOff>533400</xdr:colOff>
                <xdr:row>12</xdr:row>
                <xdr:rowOff>19050</xdr:rowOff>
              </to>
            </anchor>
          </objectPr>
        </oleObject>
      </mc:Choice>
      <mc:Fallback>
        <oleObject progId="Equation.3" shapeId="13508"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Estimators</vt:lpstr>
      <vt:lpstr>Diagram</vt:lpstr>
      <vt:lpstr>Table Values</vt:lpstr>
      <vt:lpstr>C.I. Mean</vt:lpstr>
      <vt:lpstr>Mean Example</vt:lpstr>
      <vt:lpstr>Testing Intro</vt:lpstr>
      <vt:lpstr>Errors</vt:lpstr>
      <vt:lpstr>Analogy</vt:lpstr>
      <vt:lpstr>Confidence Interval Method</vt:lpstr>
      <vt:lpstr>Critical Method</vt:lpstr>
      <vt:lpstr>p-value Method</vt:lpstr>
      <vt:lpstr>Mean Example 2-tail</vt:lpstr>
      <vt:lpstr>JMP 2-tail</vt:lpstr>
      <vt:lpstr>Mean Example 1-tail</vt:lpstr>
      <vt:lpstr>Mean 1-tail lower </vt:lpstr>
      <vt:lpstr>Flow C I. Method</vt:lpstr>
      <vt:lpstr>Flow C. V.</vt:lpstr>
      <vt:lpstr>Flow p-v Method</vt:lpstr>
    </vt:vector>
  </TitlesOfParts>
  <Company>Va Commonwealth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School of Business</dc:creator>
  <cp:lastModifiedBy>RAndrews</cp:lastModifiedBy>
  <cp:lastPrinted>2001-04-25T02:11:21Z</cp:lastPrinted>
  <dcterms:created xsi:type="dcterms:W3CDTF">2001-04-23T02:33:36Z</dcterms:created>
  <dcterms:modified xsi:type="dcterms:W3CDTF">2017-10-18T19:12:54Z</dcterms:modified>
</cp:coreProperties>
</file>