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9720" windowHeight="6285" activeTab="0"/>
  </bookViews>
  <sheets>
    <sheet name="Overview" sheetId="1" r:id="rId1"/>
    <sheet name="Estimators" sheetId="2" r:id="rId2"/>
    <sheet name="C. I. Proportion" sheetId="3" r:id="rId3"/>
    <sheet name="C.I. Intro &amp; Mean" sheetId="4" r:id="rId4"/>
    <sheet name="Testing Procedures" sheetId="5" r:id="rId5"/>
    <sheet name="prob 23, pg 275" sheetId="6" r:id="rId6"/>
    <sheet name="prob 52, pg 341" sheetId="7" r:id="rId7"/>
    <sheet name="Confidence Interval Method" sheetId="8" r:id="rId8"/>
  </sheets>
  <definedNames>
    <definedName name="_xlfn.NORM.INV" hidden="1">#NAME?</definedName>
  </definedNames>
  <calcPr fullCalcOnLoad="1"/>
</workbook>
</file>

<file path=xl/comments6.xml><?xml version="1.0" encoding="utf-8"?>
<comments xmlns="http://schemas.openxmlformats.org/spreadsheetml/2006/main">
  <authors>
    <author>RAndrews</author>
  </authors>
  <commentList>
    <comment ref="B14" authorId="0">
      <text>
        <r>
          <rPr>
            <b/>
            <sz val="9"/>
            <rFont val="Tahoma"/>
            <family val="2"/>
          </rPr>
          <t xml:space="preserve">The observed proportion is 11 standard deviation units below the hypothesized proportion. </t>
        </r>
        <r>
          <rPr>
            <sz val="9"/>
            <rFont val="Tahoma"/>
            <family val="2"/>
          </rPr>
          <t xml:space="preserve">
</t>
        </r>
      </text>
    </comment>
  </commentList>
</comments>
</file>

<file path=xl/comments8.xml><?xml version="1.0" encoding="utf-8"?>
<comments xmlns="http://schemas.openxmlformats.org/spreadsheetml/2006/main">
  <authors>
    <author>LENOVO USER</author>
  </authors>
  <commentList>
    <comment ref="E12" authorId="0">
      <text>
        <r>
          <rPr>
            <b/>
            <sz val="8"/>
            <rFont val="Tahoma"/>
            <family val="2"/>
          </rPr>
          <t>The Sharpe text on page 295 uses SD(p^) to denote this Standard Error.  Remember that a Standard Error of a Statistic is the Standard Deviation of the Statistic.</t>
        </r>
        <r>
          <rPr>
            <sz val="8"/>
            <rFont val="Tahoma"/>
            <family val="2"/>
          </rPr>
          <t xml:space="preserve">
</t>
        </r>
      </text>
    </comment>
    <comment ref="F13" authorId="0">
      <text>
        <r>
          <rPr>
            <b/>
            <sz val="8"/>
            <rFont val="Tahoma"/>
            <family val="2"/>
          </rPr>
          <t>For a 95% Confidence Interval, the cumulative probability = .975</t>
        </r>
        <r>
          <rPr>
            <sz val="8"/>
            <rFont val="Tahoma"/>
            <family val="2"/>
          </rPr>
          <t xml:space="preserve">
</t>
        </r>
      </text>
    </comment>
    <comment ref="E13" authorId="0">
      <text>
        <r>
          <rPr>
            <b/>
            <sz val="8"/>
            <rFont val="Tahoma"/>
            <family val="2"/>
          </rPr>
          <t>The Sharpe text calls this value from the table the Critical Value (page 260)</t>
        </r>
        <r>
          <rPr>
            <sz val="8"/>
            <rFont val="Tahoma"/>
            <family val="2"/>
          </rPr>
          <t xml:space="preserve">
</t>
        </r>
      </text>
    </comment>
    <comment ref="F12" authorId="0">
      <text>
        <r>
          <rPr>
            <b/>
            <sz val="8"/>
            <rFont val="Tahoma"/>
            <family val="2"/>
          </rPr>
          <t>The null hypothesized value for p (.5)  is used to calculate the SE rather than p^ (.55).</t>
        </r>
        <r>
          <rPr>
            <sz val="8"/>
            <rFont val="Tahoma"/>
            <family val="2"/>
          </rPr>
          <t xml:space="preserve">
</t>
        </r>
      </text>
    </comment>
  </commentList>
</comments>
</file>

<file path=xl/sharedStrings.xml><?xml version="1.0" encoding="utf-8"?>
<sst xmlns="http://schemas.openxmlformats.org/spreadsheetml/2006/main" count="137" uniqueCount="128">
  <si>
    <t>Point Estimation</t>
  </si>
  <si>
    <t>Corresponding Sample Statistic</t>
  </si>
  <si>
    <t>Minimum Variance Unbiased Estimator</t>
  </si>
  <si>
    <t>Characteristic</t>
  </si>
  <si>
    <t>Parameter</t>
  </si>
  <si>
    <t xml:space="preserve">Best Estimate for the Parameter  </t>
  </si>
  <si>
    <t>Mean</t>
  </si>
  <si>
    <t>Proportion</t>
  </si>
  <si>
    <t>p</t>
  </si>
  <si>
    <t>Variance</t>
  </si>
  <si>
    <r>
      <t>s</t>
    </r>
    <r>
      <rPr>
        <b/>
        <vertAlign val="superscript"/>
        <sz val="16"/>
        <color indexed="12"/>
        <rFont val="Arial"/>
        <family val="2"/>
      </rPr>
      <t>2</t>
    </r>
  </si>
  <si>
    <t>General Form for a 2-sided Confidence Interval for an Unknown Location Parameter</t>
  </si>
  <si>
    <t>(Minimum Variance Unbiased Estimator of the Parameter) ± (2-sided Margin of Error)</t>
  </si>
  <si>
    <t>(Margin of Error) = (Table Value) * (Standard Error of the Estimate)</t>
  </si>
  <si>
    <r>
      <t>Confidence = 100*(1-</t>
    </r>
    <r>
      <rPr>
        <sz val="16"/>
        <rFont val="Symbol"/>
        <family val="1"/>
      </rPr>
      <t>a</t>
    </r>
    <r>
      <rPr>
        <sz val="14"/>
        <rFont val="Arial"/>
        <family val="2"/>
      </rPr>
      <t>)%</t>
    </r>
  </si>
  <si>
    <t>General Form for a Two-sided Confidence Interval for an Unknown Location Parameter</t>
  </si>
  <si>
    <t xml:space="preserve">Confidence Interval Method to test </t>
  </si>
  <si>
    <r>
      <t>H</t>
    </r>
    <r>
      <rPr>
        <b/>
        <vertAlign val="subscript"/>
        <sz val="12"/>
        <rFont val="Times New Roman"/>
        <family val="1"/>
      </rPr>
      <t>0</t>
    </r>
    <r>
      <rPr>
        <b/>
        <sz val="14"/>
        <rFont val="Times New Roman"/>
        <family val="1"/>
      </rPr>
      <t>: Parameter  (is equal to)  Hypothesized Value</t>
    </r>
  </si>
  <si>
    <t>Confidence Interval Method</t>
  </si>
  <si>
    <t>p-value Method</t>
  </si>
  <si>
    <r>
      <rPr>
        <b/>
        <sz val="14"/>
        <rFont val="Arial"/>
        <family val="2"/>
      </rPr>
      <t>Theoretical Standard Error of p^ = SE</t>
    </r>
    <r>
      <rPr>
        <b/>
        <vertAlign val="subscript"/>
        <sz val="14"/>
        <rFont val="Arial"/>
        <family val="2"/>
      </rPr>
      <t>T</t>
    </r>
    <r>
      <rPr>
        <b/>
        <sz val="14"/>
        <rFont val="Arial"/>
        <family val="2"/>
      </rPr>
      <t>(p^) = [p*(1-p) / n]</t>
    </r>
    <r>
      <rPr>
        <b/>
        <vertAlign val="superscript"/>
        <sz val="14"/>
        <rFont val="Arial"/>
        <family val="2"/>
      </rPr>
      <t>.5</t>
    </r>
    <r>
      <rPr>
        <b/>
        <sz val="14"/>
        <rFont val="Arial"/>
        <family val="2"/>
      </rPr>
      <t xml:space="preserve"> </t>
    </r>
    <r>
      <rPr>
        <sz val="10"/>
        <rFont val="Arial"/>
        <family val="2"/>
      </rPr>
      <t xml:space="preserve"> {note that the square root of a number = (number)</t>
    </r>
    <r>
      <rPr>
        <vertAlign val="superscript"/>
        <sz val="10"/>
        <rFont val="Arial"/>
        <family val="2"/>
      </rPr>
      <t>.5</t>
    </r>
    <r>
      <rPr>
        <sz val="10"/>
        <rFont val="Arial"/>
        <family val="2"/>
      </rPr>
      <t>}</t>
    </r>
  </si>
  <si>
    <r>
      <rPr>
        <b/>
        <sz val="14"/>
        <rFont val="Arial"/>
        <family val="2"/>
      </rPr>
      <t>Sample based estimate of Standard Error of p^ = SE(p^) = [p^*(1-p^) / n]</t>
    </r>
    <r>
      <rPr>
        <b/>
        <vertAlign val="superscript"/>
        <sz val="14"/>
        <rFont val="Arial"/>
        <family val="2"/>
      </rPr>
      <t>.5</t>
    </r>
    <r>
      <rPr>
        <b/>
        <sz val="14"/>
        <rFont val="Arial"/>
        <family val="2"/>
      </rPr>
      <t xml:space="preserve"> </t>
    </r>
    <r>
      <rPr>
        <sz val="10"/>
        <rFont val="Arial"/>
        <family val="2"/>
      </rPr>
      <t xml:space="preserve"> {p is estimated by p^</t>
    </r>
    <r>
      <rPr>
        <sz val="10"/>
        <rFont val="Arial"/>
        <family val="2"/>
      </rPr>
      <t>}</t>
    </r>
  </si>
  <si>
    <r>
      <rPr>
        <b/>
        <sz val="14"/>
        <rFont val="Arial"/>
        <family val="2"/>
      </rPr>
      <t>Hypothesis based estimate of Standard Error of p^ = SE</t>
    </r>
    <r>
      <rPr>
        <b/>
        <vertAlign val="subscript"/>
        <sz val="14"/>
        <rFont val="Arial"/>
        <family val="2"/>
      </rPr>
      <t>0</t>
    </r>
    <r>
      <rPr>
        <b/>
        <sz val="14"/>
        <rFont val="Arial"/>
        <family val="2"/>
      </rPr>
      <t>(p^) = [p</t>
    </r>
    <r>
      <rPr>
        <b/>
        <vertAlign val="subscript"/>
        <sz val="14"/>
        <rFont val="Arial"/>
        <family val="2"/>
      </rPr>
      <t>0</t>
    </r>
    <r>
      <rPr>
        <b/>
        <sz val="14"/>
        <rFont val="Arial"/>
        <family val="2"/>
      </rPr>
      <t>*(1-p</t>
    </r>
    <r>
      <rPr>
        <b/>
        <vertAlign val="subscript"/>
        <sz val="14"/>
        <rFont val="Arial"/>
        <family val="2"/>
      </rPr>
      <t>0</t>
    </r>
    <r>
      <rPr>
        <b/>
        <sz val="14"/>
        <rFont val="Arial"/>
        <family val="2"/>
      </rPr>
      <t>) / n]</t>
    </r>
    <r>
      <rPr>
        <b/>
        <vertAlign val="superscript"/>
        <sz val="14"/>
        <rFont val="Arial"/>
        <family val="2"/>
      </rPr>
      <t>.5</t>
    </r>
    <r>
      <rPr>
        <b/>
        <sz val="14"/>
        <rFont val="Arial"/>
        <family val="2"/>
      </rPr>
      <t xml:space="preserve"> </t>
    </r>
    <r>
      <rPr>
        <sz val="10"/>
        <rFont val="Arial"/>
        <family val="2"/>
      </rPr>
      <t xml:space="preserve"> {in H</t>
    </r>
    <r>
      <rPr>
        <vertAlign val="subscript"/>
        <sz val="10"/>
        <rFont val="Arial"/>
        <family val="2"/>
      </rPr>
      <t>0</t>
    </r>
    <r>
      <rPr>
        <sz val="10"/>
        <rFont val="Arial"/>
        <family val="2"/>
      </rPr>
      <t xml:space="preserve"> p = p</t>
    </r>
    <r>
      <rPr>
        <vertAlign val="subscript"/>
        <sz val="10"/>
        <rFont val="Arial"/>
        <family val="2"/>
      </rPr>
      <t>0</t>
    </r>
    <r>
      <rPr>
        <sz val="10"/>
        <rFont val="Arial"/>
        <family val="2"/>
      </rPr>
      <t>}</t>
    </r>
  </si>
  <si>
    <t>Confidence Interval for estimating p</t>
  </si>
  <si>
    <r>
      <rPr>
        <sz val="14"/>
        <rFont val="Calibri"/>
        <family val="2"/>
      </rPr>
      <t>±</t>
    </r>
    <r>
      <rPr>
        <sz val="14"/>
        <rFont val="Arial"/>
        <family val="2"/>
      </rPr>
      <t xml:space="preserve"> NORMSINV(1-</t>
    </r>
    <r>
      <rPr>
        <sz val="14"/>
        <rFont val="Calibri"/>
        <family val="2"/>
      </rPr>
      <t>α</t>
    </r>
    <r>
      <rPr>
        <sz val="14"/>
        <rFont val="Arial"/>
        <family val="2"/>
      </rPr>
      <t xml:space="preserve">/2) </t>
    </r>
    <r>
      <rPr>
        <sz val="14"/>
        <rFont val="Calibri"/>
        <family val="2"/>
      </rPr>
      <t>•</t>
    </r>
    <r>
      <rPr>
        <sz val="14"/>
        <rFont val="Arial"/>
        <family val="2"/>
      </rPr>
      <t xml:space="preserve"> </t>
    </r>
  </si>
  <si>
    <r>
      <t xml:space="preserve">Confidence Interval for Testing </t>
    </r>
    <r>
      <rPr>
        <b/>
        <sz val="14"/>
        <rFont val="Arial"/>
        <family val="2"/>
      </rPr>
      <t>H</t>
    </r>
    <r>
      <rPr>
        <b/>
        <vertAlign val="subscript"/>
        <sz val="14"/>
        <rFont val="Arial"/>
        <family val="2"/>
      </rPr>
      <t>0</t>
    </r>
    <r>
      <rPr>
        <b/>
        <sz val="14"/>
        <rFont val="Arial"/>
        <family val="2"/>
      </rPr>
      <t>: p = p</t>
    </r>
    <r>
      <rPr>
        <b/>
        <vertAlign val="subscript"/>
        <sz val="14"/>
        <rFont val="Arial"/>
        <family val="2"/>
      </rPr>
      <t>0</t>
    </r>
  </si>
  <si>
    <r>
      <t xml:space="preserve"> Versus </t>
    </r>
    <r>
      <rPr>
        <b/>
        <sz val="14"/>
        <rFont val="Arial"/>
        <family val="2"/>
      </rPr>
      <t>H</t>
    </r>
    <r>
      <rPr>
        <b/>
        <vertAlign val="subscript"/>
        <sz val="14"/>
        <rFont val="Arial"/>
        <family val="2"/>
      </rPr>
      <t>A</t>
    </r>
    <r>
      <rPr>
        <b/>
        <sz val="14"/>
        <rFont val="Arial"/>
        <family val="2"/>
      </rPr>
      <t xml:space="preserve">: p </t>
    </r>
    <r>
      <rPr>
        <b/>
        <sz val="14"/>
        <rFont val="Calibri"/>
        <family val="2"/>
      </rPr>
      <t>≠</t>
    </r>
    <r>
      <rPr>
        <b/>
        <sz val="14"/>
        <rFont val="Arial"/>
        <family val="2"/>
      </rPr>
      <t xml:space="preserve"> p</t>
    </r>
    <r>
      <rPr>
        <b/>
        <vertAlign val="subscript"/>
        <sz val="14"/>
        <rFont val="Arial"/>
        <family val="2"/>
      </rPr>
      <t>0</t>
    </r>
  </si>
  <si>
    <r>
      <t>H</t>
    </r>
    <r>
      <rPr>
        <b/>
        <vertAlign val="subscript"/>
        <sz val="14"/>
        <rFont val="Times New Roman"/>
        <family val="1"/>
      </rPr>
      <t>A</t>
    </r>
    <r>
      <rPr>
        <b/>
        <sz val="14"/>
        <rFont val="Times New Roman"/>
        <family val="1"/>
      </rPr>
      <t>: Parameter (differs from) Hypothesized Value</t>
    </r>
  </si>
  <si>
    <t>Example for testing the proportion saying Yes to a question.</t>
  </si>
  <si>
    <t>Sample of 400 was selected and with 220 saying Yes.</t>
  </si>
  <si>
    <t>p^ = 220/400 =</t>
  </si>
  <si>
    <r>
      <t>SE</t>
    </r>
    <r>
      <rPr>
        <vertAlign val="subscript"/>
        <sz val="12"/>
        <rFont val="Arial"/>
        <family val="2"/>
      </rPr>
      <t>0</t>
    </r>
    <r>
      <rPr>
        <sz val="12"/>
        <rFont val="Arial"/>
        <family val="2"/>
      </rPr>
      <t>(p^)=</t>
    </r>
  </si>
  <si>
    <r>
      <t>H</t>
    </r>
    <r>
      <rPr>
        <b/>
        <vertAlign val="subscript"/>
        <sz val="12"/>
        <rFont val="Arial"/>
        <family val="2"/>
      </rPr>
      <t>0</t>
    </r>
    <r>
      <rPr>
        <b/>
        <sz val="12"/>
        <rFont val="Arial"/>
        <family val="2"/>
      </rPr>
      <t>: p = .5  vs.  H</t>
    </r>
    <r>
      <rPr>
        <b/>
        <vertAlign val="subscript"/>
        <sz val="12"/>
        <rFont val="Arial"/>
        <family val="2"/>
      </rPr>
      <t>A</t>
    </r>
    <r>
      <rPr>
        <b/>
        <sz val="12"/>
        <rFont val="Arial"/>
        <family val="2"/>
      </rPr>
      <t>: p</t>
    </r>
    <r>
      <rPr>
        <b/>
        <sz val="12"/>
        <rFont val="Calibri"/>
        <family val="2"/>
      </rPr>
      <t>≠</t>
    </r>
    <r>
      <rPr>
        <b/>
        <sz val="12"/>
        <rFont val="Arial"/>
        <family val="2"/>
      </rPr>
      <t xml:space="preserve"> .5   </t>
    </r>
    <r>
      <rPr>
        <sz val="12"/>
        <rFont val="Arial"/>
        <family val="2"/>
      </rPr>
      <t xml:space="preserve">with </t>
    </r>
    <r>
      <rPr>
        <sz val="12"/>
        <rFont val="Calibri"/>
        <family val="2"/>
      </rPr>
      <t>α</t>
    </r>
    <r>
      <rPr>
        <sz val="12"/>
        <rFont val="Arial"/>
        <family val="2"/>
      </rPr>
      <t>=.05</t>
    </r>
  </si>
  <si>
    <t>Table Value for 1-.05 = 95% Confidence Interval =</t>
  </si>
  <si>
    <t xml:space="preserve"> =NORMSINV(0.975)</t>
  </si>
  <si>
    <r>
      <t xml:space="preserve">Margin of Error </t>
    </r>
    <r>
      <rPr>
        <sz val="10"/>
        <rFont val="Arial"/>
        <family val="2"/>
      </rPr>
      <t xml:space="preserve">for 95% Confidence Interval </t>
    </r>
    <r>
      <rPr>
        <b/>
        <sz val="10"/>
        <rFont val="Arial"/>
        <family val="2"/>
      </rPr>
      <t>=</t>
    </r>
  </si>
  <si>
    <t xml:space="preserve"> = F13*F12</t>
  </si>
  <si>
    <r>
      <t xml:space="preserve">Upper Limit </t>
    </r>
    <r>
      <rPr>
        <sz val="10"/>
        <rFont val="Arial"/>
        <family val="2"/>
      </rPr>
      <t xml:space="preserve">for 95% Confidence Interval </t>
    </r>
    <r>
      <rPr>
        <b/>
        <sz val="10"/>
        <rFont val="Arial"/>
        <family val="2"/>
      </rPr>
      <t>=</t>
    </r>
  </si>
  <si>
    <r>
      <t xml:space="preserve">Lower Limit </t>
    </r>
    <r>
      <rPr>
        <sz val="10"/>
        <rFont val="Arial"/>
        <family val="2"/>
      </rPr>
      <t xml:space="preserve">for 95% Confidence Interval </t>
    </r>
    <r>
      <rPr>
        <b/>
        <sz val="10"/>
        <rFont val="Arial"/>
        <family val="2"/>
      </rPr>
      <t>=</t>
    </r>
  </si>
  <si>
    <t xml:space="preserve"> =C12+F14</t>
  </si>
  <si>
    <t xml:space="preserve"> =C12-F14</t>
  </si>
  <si>
    <r>
      <t xml:space="preserve">For an unknown phenomenon MEAN, </t>
    </r>
    <r>
      <rPr>
        <sz val="14"/>
        <rFont val="Arial"/>
        <family val="2"/>
      </rPr>
      <t>μ</t>
    </r>
  </si>
  <si>
    <r>
      <rPr>
        <b/>
        <sz val="14"/>
        <rFont val="Arial"/>
        <family val="2"/>
      </rPr>
      <t>Theoretical Standard Error of y-bar = SE</t>
    </r>
    <r>
      <rPr>
        <b/>
        <vertAlign val="subscript"/>
        <sz val="14"/>
        <rFont val="Arial"/>
        <family val="2"/>
      </rPr>
      <t>T</t>
    </r>
    <r>
      <rPr>
        <b/>
        <sz val="14"/>
        <rFont val="Arial"/>
        <family val="2"/>
      </rPr>
      <t>(y-bar) = σ / n</t>
    </r>
    <r>
      <rPr>
        <b/>
        <vertAlign val="superscript"/>
        <sz val="14"/>
        <rFont val="Arial"/>
        <family val="2"/>
      </rPr>
      <t>.5</t>
    </r>
    <r>
      <rPr>
        <b/>
        <sz val="14"/>
        <rFont val="Arial"/>
        <family val="2"/>
      </rPr>
      <t xml:space="preserve"> </t>
    </r>
    <r>
      <rPr>
        <sz val="10"/>
        <rFont val="Arial"/>
        <family val="2"/>
      </rPr>
      <t xml:space="preserve"> {note that the square root of a number = (number)</t>
    </r>
    <r>
      <rPr>
        <vertAlign val="superscript"/>
        <sz val="10"/>
        <rFont val="Arial"/>
        <family val="2"/>
      </rPr>
      <t>.5</t>
    </r>
    <r>
      <rPr>
        <sz val="10"/>
        <rFont val="Arial"/>
        <family val="2"/>
      </rPr>
      <t>}</t>
    </r>
  </si>
  <si>
    <r>
      <rPr>
        <b/>
        <sz val="14"/>
        <rFont val="Arial"/>
        <family val="2"/>
      </rPr>
      <t>Sample based estimate of Standard Error of y-bar = SE(y-bar) = s / n</t>
    </r>
    <r>
      <rPr>
        <b/>
        <vertAlign val="superscript"/>
        <sz val="14"/>
        <rFont val="Arial"/>
        <family val="2"/>
      </rPr>
      <t>.5</t>
    </r>
    <r>
      <rPr>
        <b/>
        <sz val="14"/>
        <rFont val="Arial"/>
        <family val="2"/>
      </rPr>
      <t xml:space="preserve"> </t>
    </r>
    <r>
      <rPr>
        <sz val="10"/>
        <rFont val="Arial"/>
        <family val="2"/>
      </rPr>
      <t xml:space="preserve"> {σ is estimated by s}</t>
    </r>
  </si>
  <si>
    <r>
      <t xml:space="preserve">Confidence Interval for Estimating μ or Testing </t>
    </r>
    <r>
      <rPr>
        <b/>
        <sz val="14"/>
        <rFont val="Arial"/>
        <family val="2"/>
      </rPr>
      <t>H</t>
    </r>
    <r>
      <rPr>
        <b/>
        <vertAlign val="subscript"/>
        <sz val="14"/>
        <rFont val="Arial"/>
        <family val="2"/>
      </rPr>
      <t>0</t>
    </r>
    <r>
      <rPr>
        <b/>
        <sz val="14"/>
        <rFont val="Arial"/>
        <family val="2"/>
      </rPr>
      <t>: μ = μ</t>
    </r>
    <r>
      <rPr>
        <b/>
        <vertAlign val="subscript"/>
        <sz val="14"/>
        <rFont val="Arial"/>
        <family val="2"/>
      </rPr>
      <t>0</t>
    </r>
  </si>
  <si>
    <r>
      <t xml:space="preserve"> Versus </t>
    </r>
    <r>
      <rPr>
        <b/>
        <sz val="14"/>
        <rFont val="Arial"/>
        <family val="2"/>
      </rPr>
      <t>H</t>
    </r>
    <r>
      <rPr>
        <b/>
        <vertAlign val="subscript"/>
        <sz val="14"/>
        <rFont val="Arial"/>
        <family val="2"/>
      </rPr>
      <t>A</t>
    </r>
    <r>
      <rPr>
        <b/>
        <sz val="14"/>
        <rFont val="Arial"/>
        <family val="2"/>
      </rPr>
      <t xml:space="preserve">: μ </t>
    </r>
    <r>
      <rPr>
        <b/>
        <sz val="14"/>
        <rFont val="Calibri"/>
        <family val="2"/>
      </rPr>
      <t>≠</t>
    </r>
    <r>
      <rPr>
        <b/>
        <sz val="14"/>
        <rFont val="Arial"/>
        <family val="2"/>
      </rPr>
      <t xml:space="preserve"> μ</t>
    </r>
    <r>
      <rPr>
        <b/>
        <vertAlign val="subscript"/>
        <sz val="14"/>
        <rFont val="Arial"/>
        <family val="2"/>
      </rPr>
      <t>0</t>
    </r>
  </si>
  <si>
    <r>
      <rPr>
        <sz val="14"/>
        <rFont val="Calibri"/>
        <family val="2"/>
      </rPr>
      <t>±</t>
    </r>
    <r>
      <rPr>
        <sz val="14"/>
        <rFont val="Arial"/>
        <family val="2"/>
      </rPr>
      <t xml:space="preserve"> TINV(</t>
    </r>
    <r>
      <rPr>
        <sz val="14"/>
        <rFont val="Calibri"/>
        <family val="2"/>
      </rPr>
      <t>α,n-1</t>
    </r>
    <r>
      <rPr>
        <sz val="14"/>
        <rFont val="Arial"/>
        <family val="2"/>
      </rPr>
      <t xml:space="preserve">) </t>
    </r>
    <r>
      <rPr>
        <sz val="14"/>
        <rFont val="Calibri"/>
        <family val="2"/>
      </rPr>
      <t>•</t>
    </r>
    <r>
      <rPr>
        <sz val="14"/>
        <rFont val="Arial"/>
        <family val="2"/>
      </rPr>
      <t xml:space="preserve"> </t>
    </r>
  </si>
  <si>
    <t xml:space="preserve">              p^ or </t>
  </si>
  <si>
    <t>m</t>
  </si>
  <si>
    <t xml:space="preserve"> =SQRT(0.50*(1-0.50)/400)</t>
  </si>
  <si>
    <t>The Descriptive Statistics Procedure in Excel Data Analysis will calculate the sample mean and margin of error.</t>
  </si>
  <si>
    <t xml:space="preserve">Example </t>
  </si>
  <si>
    <t xml:space="preserve">Data </t>
  </si>
  <si>
    <t>Std. Dev.</t>
  </si>
  <si>
    <t>SE(Mean)</t>
  </si>
  <si>
    <t>obs. #</t>
  </si>
  <si>
    <t>95% Table Value</t>
  </si>
  <si>
    <t>d.f.</t>
  </si>
  <si>
    <t>95% Margin of Error</t>
  </si>
  <si>
    <t>Standard Error</t>
  </si>
  <si>
    <t>Median</t>
  </si>
  <si>
    <t>Mode</t>
  </si>
  <si>
    <t>Standard Deviation</t>
  </si>
  <si>
    <t>Sample Variance</t>
  </si>
  <si>
    <t>Kurtosis</t>
  </si>
  <si>
    <t>Skewness</t>
  </si>
  <si>
    <t>Range</t>
  </si>
  <si>
    <t>Minimum</t>
  </si>
  <si>
    <t>Maximum</t>
  </si>
  <si>
    <t>Sum</t>
  </si>
  <si>
    <t>Count</t>
  </si>
  <si>
    <t>Confidence Level(95.0%)</t>
  </si>
  <si>
    <r>
      <rPr>
        <sz val="14"/>
        <color indexed="60"/>
        <rFont val="Calibri"/>
        <family val="2"/>
      </rPr>
      <t>←</t>
    </r>
    <r>
      <rPr>
        <sz val="14"/>
        <color indexed="60"/>
        <rFont val="Arial"/>
        <family val="2"/>
      </rPr>
      <t xml:space="preserve"> This is the Margin of Error for a 95% Interval</t>
    </r>
  </si>
  <si>
    <r>
      <rPr>
        <sz val="14"/>
        <color indexed="60"/>
        <rFont val="Calibri"/>
        <family val="2"/>
      </rPr>
      <t>←</t>
    </r>
    <r>
      <rPr>
        <sz val="14"/>
        <color indexed="60"/>
        <rFont val="Arial"/>
        <family val="2"/>
      </rPr>
      <t xml:space="preserve"> This is the Sample Mean</t>
    </r>
  </si>
  <si>
    <t>Upper Limit for a 95% Confidence Interval =</t>
  </si>
  <si>
    <t>Lower Limit for a 95% Confidence Interval =</t>
  </si>
  <si>
    <t>= sample mean + Margin of Error</t>
  </si>
  <si>
    <t>= sample mean - Margin of Error</t>
  </si>
  <si>
    <t>For a location parameter (mean, proportion, line slope, intercept)</t>
  </si>
  <si>
    <t xml:space="preserve">Std. Dev. </t>
  </si>
  <si>
    <t xml:space="preserve">Sample </t>
  </si>
  <si>
    <t xml:space="preserve">Theoretical </t>
  </si>
  <si>
    <t>Based</t>
  </si>
  <si>
    <t xml:space="preserve">Standard </t>
  </si>
  <si>
    <t>Error</t>
  </si>
  <si>
    <r>
      <t xml:space="preserve">         y-bar or </t>
    </r>
    <r>
      <rPr>
        <sz val="16"/>
        <rFont val="Calibri"/>
        <family val="2"/>
      </rPr>
      <t>Ῡ</t>
    </r>
  </si>
  <si>
    <t>n= 798</t>
  </si>
  <si>
    <t>Do the data support a departure from this believe?</t>
  </si>
  <si>
    <t>p = proportion of the sample responding YES.</t>
  </si>
  <si>
    <t># YES = 243</t>
  </si>
  <si>
    <t>p^ =</t>
  </si>
  <si>
    <t>SE(p^) =</t>
  </si>
  <si>
    <t>SE(p^) for Hyp. Test =</t>
  </si>
  <si>
    <t>α = .10 = maximum acceptable probability of making a Type I error</t>
  </si>
  <si>
    <t>CV(90%)</t>
  </si>
  <si>
    <t>ME(90%)</t>
  </si>
  <si>
    <t>Table Value</t>
  </si>
  <si>
    <t>Margin of Error for 90% interval</t>
  </si>
  <si>
    <t>Upper 90% Limit</t>
  </si>
  <si>
    <t>Lower 90% Limit</t>
  </si>
  <si>
    <t>Believe is that about 50% have used a wireless internet.</t>
  </si>
  <si>
    <t xml:space="preserve">Feasible region for p. </t>
  </si>
  <si>
    <t xml:space="preserve">50% or .5 (null hypothesized value) is clearly outside this feasible region </t>
  </si>
  <si>
    <t>Hence we Reject the Null because the data do not support 50% as the true proportion.</t>
  </si>
  <si>
    <t xml:space="preserve">Critical Value Method </t>
  </si>
  <si>
    <t>Test Statistic</t>
  </si>
  <si>
    <r>
      <t>Since -11.045 is in the Reject H</t>
    </r>
    <r>
      <rPr>
        <vertAlign val="subscript"/>
        <sz val="10"/>
        <rFont val="Arial"/>
        <family val="2"/>
      </rPr>
      <t>0</t>
    </r>
    <r>
      <rPr>
        <sz val="10"/>
        <rFont val="Arial"/>
        <family val="0"/>
      </rPr>
      <t xml:space="preserve"> region,</t>
    </r>
  </si>
  <si>
    <t>We Reject the Null.</t>
  </si>
  <si>
    <t>2-sided or 2-tail p-value</t>
  </si>
  <si>
    <t>= cumulative probability of being &lt; TS ( 1-tail area)</t>
  </si>
  <si>
    <r>
      <t xml:space="preserve">p-value &lt; </t>
    </r>
    <r>
      <rPr>
        <sz val="10"/>
        <rFont val="Calibri"/>
        <family val="2"/>
      </rPr>
      <t>α</t>
    </r>
    <r>
      <rPr>
        <sz val="10"/>
        <rFont val="Arial"/>
        <family val="2"/>
      </rPr>
      <t xml:space="preserve"> of .10 </t>
    </r>
  </si>
  <si>
    <t>Hence we Reject the Null.</t>
  </si>
  <si>
    <t>Hours</t>
  </si>
  <si>
    <r>
      <t>H</t>
    </r>
    <r>
      <rPr>
        <b/>
        <vertAlign val="subscript"/>
        <sz val="12"/>
        <rFont val="Arial"/>
        <family val="2"/>
      </rPr>
      <t>0</t>
    </r>
    <r>
      <rPr>
        <b/>
        <sz val="12"/>
        <rFont val="Arial"/>
        <family val="2"/>
      </rPr>
      <t xml:space="preserve">: </t>
    </r>
    <r>
      <rPr>
        <b/>
        <sz val="12"/>
        <rFont val="Calibri"/>
        <family val="2"/>
      </rPr>
      <t>μ</t>
    </r>
    <r>
      <rPr>
        <b/>
        <sz val="12"/>
        <rFont val="Arial"/>
        <family val="2"/>
      </rPr>
      <t xml:space="preserve"> = 3.25</t>
    </r>
  </si>
  <si>
    <r>
      <t>H</t>
    </r>
    <r>
      <rPr>
        <b/>
        <vertAlign val="subscript"/>
        <sz val="12"/>
        <rFont val="Arial"/>
        <family val="2"/>
      </rPr>
      <t>A</t>
    </r>
    <r>
      <rPr>
        <b/>
        <sz val="12"/>
        <rFont val="Arial"/>
        <family val="2"/>
      </rPr>
      <t xml:space="preserve">: </t>
    </r>
    <r>
      <rPr>
        <b/>
        <sz val="12"/>
        <rFont val="Calibri"/>
        <family val="2"/>
      </rPr>
      <t>μ</t>
    </r>
    <r>
      <rPr>
        <b/>
        <sz val="12"/>
        <rFont val="Arial"/>
        <family val="2"/>
      </rPr>
      <t xml:space="preserve"> </t>
    </r>
    <r>
      <rPr>
        <b/>
        <sz val="12"/>
        <rFont val="Calibri"/>
        <family val="2"/>
      </rPr>
      <t>≠</t>
    </r>
    <r>
      <rPr>
        <b/>
        <sz val="12"/>
        <rFont val="Arial"/>
        <family val="2"/>
      </rPr>
      <t xml:space="preserve"> 3.25</t>
    </r>
  </si>
  <si>
    <r>
      <rPr>
        <b/>
        <sz val="12"/>
        <rFont val="Calibri"/>
        <family val="2"/>
      </rPr>
      <t>α</t>
    </r>
    <r>
      <rPr>
        <b/>
        <sz val="12"/>
        <rFont val="Arial"/>
        <family val="2"/>
      </rPr>
      <t xml:space="preserve"> = .10</t>
    </r>
  </si>
  <si>
    <r>
      <t xml:space="preserve">Confidence Interval method uses a 90% confidence interval for the phenomenon mean </t>
    </r>
    <r>
      <rPr>
        <sz val="10"/>
        <rFont val="Calibri"/>
        <family val="2"/>
      </rPr>
      <t>μ</t>
    </r>
    <r>
      <rPr>
        <sz val="10"/>
        <rFont val="Arial"/>
        <family val="2"/>
      </rPr>
      <t>.</t>
    </r>
  </si>
  <si>
    <r>
      <t xml:space="preserve">= </t>
    </r>
    <r>
      <rPr>
        <sz val="10"/>
        <rFont val="Calibri"/>
        <family val="2"/>
      </rPr>
      <t>Ῡ</t>
    </r>
    <r>
      <rPr>
        <sz val="10"/>
        <rFont val="Arial"/>
        <family val="2"/>
      </rPr>
      <t>, sample average or sample mean</t>
    </r>
  </si>
  <si>
    <t>= sample standard deviation s</t>
  </si>
  <si>
    <r>
      <t xml:space="preserve">= standard error for </t>
    </r>
    <r>
      <rPr>
        <sz val="10"/>
        <rFont val="Calibri"/>
        <family val="2"/>
      </rPr>
      <t>Ῡ = SE(Ῡ)</t>
    </r>
  </si>
  <si>
    <r>
      <t xml:space="preserve">= table value or critical value for </t>
    </r>
    <r>
      <rPr>
        <sz val="10"/>
        <rFont val="Calibri"/>
        <family val="2"/>
      </rPr>
      <t>α</t>
    </r>
    <r>
      <rPr>
        <sz val="10"/>
        <rFont val="Arial"/>
        <family val="2"/>
      </rPr>
      <t xml:space="preserve"> of .10</t>
    </r>
  </si>
  <si>
    <t xml:space="preserve"> =TINV(0.1,9)</t>
  </si>
  <si>
    <t>= ME</t>
  </si>
  <si>
    <t xml:space="preserve">Upper Limit </t>
  </si>
  <si>
    <t xml:space="preserve">Lower Limit </t>
  </si>
  <si>
    <r>
      <t xml:space="preserve">Reject the Null since 3.25 is outside of the confidence interval for </t>
    </r>
    <r>
      <rPr>
        <sz val="10"/>
        <rFont val="Calibri"/>
        <family val="2"/>
      </rPr>
      <t>μ</t>
    </r>
  </si>
  <si>
    <r>
      <t>H</t>
    </r>
    <r>
      <rPr>
        <b/>
        <vertAlign val="subscript"/>
        <sz val="10"/>
        <color indexed="17"/>
        <rFont val="Arial"/>
        <family val="2"/>
      </rPr>
      <t>0</t>
    </r>
    <r>
      <rPr>
        <b/>
        <sz val="10"/>
        <color indexed="17"/>
        <rFont val="Arial"/>
        <family val="2"/>
      </rPr>
      <t>: p = 50%</t>
    </r>
  </si>
  <si>
    <r>
      <t>H</t>
    </r>
    <r>
      <rPr>
        <b/>
        <vertAlign val="subscript"/>
        <sz val="10"/>
        <color indexed="17"/>
        <rFont val="Arial"/>
        <family val="2"/>
      </rPr>
      <t>A</t>
    </r>
    <r>
      <rPr>
        <b/>
        <sz val="10"/>
        <color indexed="17"/>
        <rFont val="Arial"/>
        <family val="2"/>
      </rPr>
      <t xml:space="preserve">: p </t>
    </r>
    <r>
      <rPr>
        <b/>
        <sz val="10"/>
        <color indexed="17"/>
        <rFont val="Calibri"/>
        <family val="2"/>
      </rPr>
      <t>≠</t>
    </r>
    <r>
      <rPr>
        <b/>
        <sz val="10"/>
        <color indexed="17"/>
        <rFont val="Arial"/>
        <family val="2"/>
      </rPr>
      <t xml:space="preserve"> 50%</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</si>
</sst>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2]\ #,##0.00_);[Red]\([$€-2]\ #,##0.00\)"/>
  </numFmts>
  <fonts count="118">
    <font>
      <sz val="10"/>
      <name val="Arial"/>
      <family val="0"/>
    </font>
    <font>
      <sz val="12"/>
      <name val="Arial"/>
      <family val="2"/>
    </font>
    <font>
      <b/>
      <sz val="10"/>
      <name val="Arial"/>
      <family val="2"/>
    </font>
    <font>
      <b/>
      <sz val="12"/>
      <name val="Arial"/>
      <family val="2"/>
    </font>
    <font>
      <b/>
      <sz val="14"/>
      <name val="Times New Roman"/>
      <family val="1"/>
    </font>
    <font>
      <sz val="14"/>
      <name val="Times New Roman"/>
      <family val="1"/>
    </font>
    <font>
      <sz val="12"/>
      <name val="Times New Roman"/>
      <family val="1"/>
    </font>
    <font>
      <b/>
      <vertAlign val="subscript"/>
      <sz val="12"/>
      <name val="Times New Roman"/>
      <family val="1"/>
    </font>
    <font>
      <b/>
      <vertAlign val="subscript"/>
      <sz val="14"/>
      <name val="Times New Roman"/>
      <family val="1"/>
    </font>
    <font>
      <sz val="14"/>
      <name val="Arial"/>
      <family val="2"/>
    </font>
    <font>
      <b/>
      <sz val="14"/>
      <color indexed="12"/>
      <name val="Times New Roman"/>
      <family val="1"/>
    </font>
    <font>
      <sz val="14"/>
      <color indexed="12"/>
      <name val="Arial"/>
      <family val="2"/>
    </font>
    <font>
      <sz val="6"/>
      <name val="Times New Roman"/>
      <family val="1"/>
    </font>
    <font>
      <sz val="4"/>
      <name val="Arial"/>
      <family val="2"/>
    </font>
    <font>
      <b/>
      <sz val="14"/>
      <color indexed="12"/>
      <name val="Arial"/>
      <family val="2"/>
    </font>
    <font>
      <sz val="16"/>
      <name val="Arial"/>
      <family val="2"/>
    </font>
    <font>
      <b/>
      <sz val="16"/>
      <name val="Arial"/>
      <family val="2"/>
    </font>
    <font>
      <b/>
      <sz val="16"/>
      <name val="Times New Roman"/>
      <family val="1"/>
    </font>
    <font>
      <b/>
      <sz val="16"/>
      <color indexed="12"/>
      <name val="Times New Roman"/>
      <family val="1"/>
    </font>
    <font>
      <sz val="16"/>
      <name val="Symbol"/>
      <family val="1"/>
    </font>
    <font>
      <b/>
      <sz val="16"/>
      <name val="Symbol"/>
      <family val="1"/>
    </font>
    <font>
      <b/>
      <sz val="14"/>
      <name val="Arial"/>
      <family val="2"/>
    </font>
    <font>
      <b/>
      <sz val="16"/>
      <color indexed="12"/>
      <name val="Arial"/>
      <family val="2"/>
    </font>
    <font>
      <b/>
      <sz val="16"/>
      <color indexed="12"/>
      <name val="Symbol"/>
      <family val="1"/>
    </font>
    <font>
      <b/>
      <vertAlign val="superscript"/>
      <sz val="14"/>
      <name val="Arial"/>
      <family val="2"/>
    </font>
    <font>
      <b/>
      <sz val="14"/>
      <color indexed="17"/>
      <name val="Arial"/>
      <family val="2"/>
    </font>
    <font>
      <sz val="14"/>
      <color indexed="17"/>
      <name val="Arial"/>
      <family val="2"/>
    </font>
    <font>
      <b/>
      <vertAlign val="superscript"/>
      <sz val="16"/>
      <color indexed="12"/>
      <name val="Arial"/>
      <family val="2"/>
    </font>
    <font>
      <vertAlign val="subscript"/>
      <sz val="12"/>
      <name val="Arial"/>
      <family val="2"/>
    </font>
    <font>
      <vertAlign val="superscript"/>
      <sz val="10"/>
      <name val="Arial"/>
      <family val="2"/>
    </font>
    <font>
      <b/>
      <vertAlign val="subscript"/>
      <sz val="12"/>
      <name val="Arial"/>
      <family val="2"/>
    </font>
    <font>
      <b/>
      <vertAlign val="subscript"/>
      <sz val="14"/>
      <name val="Arial"/>
      <family val="2"/>
    </font>
    <font>
      <vertAlign val="subscript"/>
      <sz val="10"/>
      <name val="Arial"/>
      <family val="2"/>
    </font>
    <font>
      <sz val="14"/>
      <name val="Calibri"/>
      <family val="2"/>
    </font>
    <font>
      <b/>
      <sz val="14"/>
      <name val="Calibri"/>
      <family val="2"/>
    </font>
    <font>
      <sz val="12"/>
      <name val="Calibri"/>
      <family val="2"/>
    </font>
    <font>
      <b/>
      <sz val="12"/>
      <name val="Calibri"/>
      <family val="2"/>
    </font>
    <font>
      <sz val="8"/>
      <name val="Tahoma"/>
      <family val="2"/>
    </font>
    <font>
      <b/>
      <sz val="8"/>
      <name val="Tahoma"/>
      <family val="2"/>
    </font>
    <font>
      <sz val="14"/>
      <color indexed="60"/>
      <name val="Arial"/>
      <family val="2"/>
    </font>
    <font>
      <i/>
      <sz val="10"/>
      <name val="Arial"/>
      <family val="2"/>
    </font>
    <font>
      <sz val="14"/>
      <color indexed="60"/>
      <name val="Calibri"/>
      <family val="2"/>
    </font>
    <font>
      <sz val="16"/>
      <name val="Calibri"/>
      <family val="2"/>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62"/>
      <name val="Cambria"/>
      <family val="2"/>
    </font>
    <font>
      <b/>
      <sz val="10"/>
      <color indexed="8"/>
      <name val="Times New Roman"/>
      <family val="2"/>
    </font>
    <font>
      <sz val="10"/>
      <color indexed="10"/>
      <name val="Times New Roman"/>
      <family val="2"/>
    </font>
    <font>
      <b/>
      <sz val="12"/>
      <color indexed="17"/>
      <name val="Arial"/>
      <family val="2"/>
    </font>
    <font>
      <sz val="12"/>
      <color indexed="60"/>
      <name val="Arial"/>
      <family val="2"/>
    </font>
    <font>
      <b/>
      <sz val="12"/>
      <color indexed="60"/>
      <name val="Arial"/>
      <family val="2"/>
    </font>
    <font>
      <b/>
      <sz val="10"/>
      <color indexed="10"/>
      <name val="Arial"/>
      <family val="2"/>
    </font>
    <font>
      <b/>
      <sz val="12"/>
      <color indexed="10"/>
      <name val="Arial"/>
      <family val="2"/>
    </font>
    <font>
      <sz val="12"/>
      <color indexed="10"/>
      <name val="Arial"/>
      <family val="2"/>
    </font>
    <font>
      <sz val="14"/>
      <color indexed="23"/>
      <name val="Arial"/>
      <family val="2"/>
    </font>
    <font>
      <b/>
      <sz val="10"/>
      <color indexed="12"/>
      <name val="Arial"/>
      <family val="2"/>
    </font>
    <font>
      <b/>
      <sz val="12"/>
      <color indexed="49"/>
      <name val="Arial"/>
      <family val="2"/>
    </font>
    <font>
      <sz val="10"/>
      <name val="Calibri"/>
      <family val="2"/>
    </font>
    <font>
      <sz val="9"/>
      <name val="Tahoma"/>
      <family val="2"/>
    </font>
    <font>
      <b/>
      <sz val="9"/>
      <name val="Tahoma"/>
      <family val="2"/>
    </font>
    <font>
      <b/>
      <sz val="10"/>
      <color indexed="17"/>
      <name val="Arial"/>
      <family val="2"/>
    </font>
    <font>
      <b/>
      <vertAlign val="subscript"/>
      <sz val="10"/>
      <color indexed="17"/>
      <name val="Arial"/>
      <family val="2"/>
    </font>
    <font>
      <b/>
      <sz val="10"/>
      <color indexed="17"/>
      <name val="Calibri"/>
      <family val="2"/>
    </font>
    <font>
      <sz val="11"/>
      <color indexed="8"/>
      <name val="Calibri"/>
      <family val="0"/>
    </font>
    <font>
      <b/>
      <sz val="14"/>
      <color indexed="8"/>
      <name val="Times New Roman"/>
      <family val="0"/>
    </font>
    <font>
      <b/>
      <sz val="12"/>
      <color indexed="12"/>
      <name val="Times New Roman"/>
      <family val="0"/>
    </font>
    <font>
      <b/>
      <sz val="14"/>
      <color indexed="17"/>
      <name val="Times New Roman"/>
      <family val="0"/>
    </font>
    <font>
      <b/>
      <sz val="10"/>
      <color indexed="12"/>
      <name val="Times New Roman"/>
      <family val="0"/>
    </font>
    <font>
      <b/>
      <sz val="12"/>
      <color indexed="12"/>
      <name val="Arial"/>
      <family val="0"/>
    </font>
    <font>
      <b/>
      <sz val="11"/>
      <color indexed="12"/>
      <name val="Arial"/>
      <family val="0"/>
    </font>
    <font>
      <b/>
      <sz val="14"/>
      <color indexed="8"/>
      <name val="Calibri"/>
      <family val="0"/>
    </font>
    <font>
      <b/>
      <sz val="14"/>
      <color indexed="10"/>
      <name val="Calibri"/>
      <family val="0"/>
    </font>
    <font>
      <b/>
      <sz val="14"/>
      <color indexed="12"/>
      <name val="Calibri"/>
      <family val="0"/>
    </font>
    <font>
      <b/>
      <sz val="14"/>
      <color indexed="60"/>
      <name val="Calibri"/>
      <family val="0"/>
    </font>
    <font>
      <sz val="14"/>
      <color indexed="8"/>
      <name val="Arial"/>
      <family val="0"/>
    </font>
    <font>
      <vertAlign val="subscript"/>
      <sz val="14"/>
      <color indexed="8"/>
      <name val="Arial"/>
      <family val="0"/>
    </font>
    <font>
      <b/>
      <sz val="11"/>
      <color indexed="12"/>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sz val="12"/>
      <color rgb="FF00B050"/>
      <name val="Arial"/>
      <family val="2"/>
    </font>
    <font>
      <sz val="12"/>
      <color theme="9" tint="-0.4999699890613556"/>
      <name val="Arial"/>
      <family val="2"/>
    </font>
    <font>
      <b/>
      <sz val="12"/>
      <color theme="9" tint="-0.4999699890613556"/>
      <name val="Arial"/>
      <family val="2"/>
    </font>
    <font>
      <b/>
      <sz val="10"/>
      <color rgb="FFFF0000"/>
      <name val="Arial"/>
      <family val="2"/>
    </font>
    <font>
      <b/>
      <sz val="12"/>
      <color rgb="FFFF0000"/>
      <name val="Arial"/>
      <family val="2"/>
    </font>
    <font>
      <sz val="12"/>
      <color rgb="FFFF0000"/>
      <name val="Arial"/>
      <family val="2"/>
    </font>
    <font>
      <sz val="14"/>
      <color theme="9" tint="-0.4999699890613556"/>
      <name val="Arial"/>
      <family val="2"/>
    </font>
    <font>
      <sz val="14"/>
      <color theme="0" tint="-0.4999699890613556"/>
      <name val="Arial"/>
      <family val="2"/>
    </font>
    <font>
      <b/>
      <sz val="12"/>
      <color theme="3" tint="0.39998000860214233"/>
      <name val="Arial"/>
      <family val="2"/>
    </font>
    <font>
      <b/>
      <sz val="10"/>
      <color rgb="FF0000FF"/>
      <name val="Arial"/>
      <family val="2"/>
    </font>
    <font>
      <b/>
      <sz val="10"/>
      <color rgb="FF00B05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1">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left"/>
    </xf>
    <xf numFmtId="0" fontId="10" fillId="0" borderId="0" xfId="0" applyFont="1" applyAlignment="1">
      <alignment/>
    </xf>
    <xf numFmtId="0" fontId="9" fillId="0" borderId="0" xfId="0" applyFont="1" applyAlignment="1">
      <alignment/>
    </xf>
    <xf numFmtId="0" fontId="6" fillId="0" borderId="0" xfId="0" applyFont="1" applyAlignment="1">
      <alignment/>
    </xf>
    <xf numFmtId="0" fontId="12" fillId="0" borderId="0" xfId="0" applyFont="1" applyAlignment="1">
      <alignment/>
    </xf>
    <xf numFmtId="0" fontId="6" fillId="0" borderId="0" xfId="0" applyFont="1" applyAlignment="1">
      <alignment horizontal="left"/>
    </xf>
    <xf numFmtId="0" fontId="13" fillId="0" borderId="0" xfId="0" applyFont="1" applyAlignment="1">
      <alignment/>
    </xf>
    <xf numFmtId="0" fontId="9" fillId="0" borderId="0" xfId="0" applyFont="1" applyAlignment="1">
      <alignment horizontal="center"/>
    </xf>
    <xf numFmtId="0" fontId="11" fillId="0" borderId="0" xfId="0" applyFont="1" applyAlignment="1">
      <alignment horizontal="center"/>
    </xf>
    <xf numFmtId="0" fontId="15" fillId="0" borderId="0" xfId="0" applyFont="1" applyAlignment="1">
      <alignment/>
    </xf>
    <xf numFmtId="0" fontId="17" fillId="0" borderId="0" xfId="0" applyFont="1" applyAlignment="1">
      <alignment horizontal="center"/>
    </xf>
    <xf numFmtId="0" fontId="17" fillId="0" borderId="0" xfId="0" applyFont="1" applyFill="1" applyAlignment="1">
      <alignment horizontal="center"/>
    </xf>
    <xf numFmtId="0" fontId="15" fillId="0" borderId="0" xfId="0" applyFont="1" applyFill="1" applyAlignment="1">
      <alignment/>
    </xf>
    <xf numFmtId="0" fontId="16" fillId="0" borderId="0" xfId="0" applyFont="1" applyFill="1" applyAlignment="1">
      <alignment horizontal="center"/>
    </xf>
    <xf numFmtId="0" fontId="20" fillId="0" borderId="0" xfId="0" applyFont="1" applyAlignment="1">
      <alignment horizontal="center"/>
    </xf>
    <xf numFmtId="0" fontId="22" fillId="0" borderId="0" xfId="0" applyFont="1" applyAlignment="1">
      <alignment horizontal="center"/>
    </xf>
    <xf numFmtId="0" fontId="14" fillId="0" borderId="0" xfId="0" applyFont="1" applyAlignment="1">
      <alignment/>
    </xf>
    <xf numFmtId="0" fontId="21" fillId="0" borderId="0" xfId="0" applyFont="1" applyAlignment="1">
      <alignment/>
    </xf>
    <xf numFmtId="0" fontId="25" fillId="0" borderId="0" xfId="0" applyFont="1" applyAlignment="1">
      <alignment/>
    </xf>
    <xf numFmtId="0" fontId="26" fillId="0" borderId="0" xfId="0" applyFont="1" applyAlignment="1">
      <alignment/>
    </xf>
    <xf numFmtId="0" fontId="18" fillId="0" borderId="0" xfId="0" applyFont="1" applyAlignment="1">
      <alignment horizontal="center"/>
    </xf>
    <xf numFmtId="0" fontId="23" fillId="0" borderId="0" xfId="0" applyFont="1" applyAlignment="1">
      <alignment horizontal="center"/>
    </xf>
    <xf numFmtId="0" fontId="1" fillId="0" borderId="0" xfId="0" applyFont="1" applyAlignment="1">
      <alignment/>
    </xf>
    <xf numFmtId="0" fontId="0" fillId="0" borderId="0" xfId="0" applyFont="1" applyAlignment="1">
      <alignment/>
    </xf>
    <xf numFmtId="0" fontId="106" fillId="0" borderId="0" xfId="0" applyFont="1" applyAlignment="1">
      <alignment/>
    </xf>
    <xf numFmtId="0" fontId="1" fillId="0" borderId="0" xfId="0" applyFont="1" applyAlignment="1">
      <alignment horizontal="right"/>
    </xf>
    <xf numFmtId="0" fontId="107" fillId="0" borderId="0" xfId="0" applyFont="1" applyAlignment="1">
      <alignment/>
    </xf>
    <xf numFmtId="0" fontId="107" fillId="0" borderId="0" xfId="0" applyFont="1" applyAlignment="1">
      <alignment horizontal="right"/>
    </xf>
    <xf numFmtId="0" fontId="108" fillId="0" borderId="0" xfId="0" applyFont="1" applyAlignment="1">
      <alignment horizontal="left"/>
    </xf>
    <xf numFmtId="0" fontId="109" fillId="0" borderId="0" xfId="0" applyFont="1" applyAlignment="1">
      <alignment horizontal="right"/>
    </xf>
    <xf numFmtId="0" fontId="3" fillId="0" borderId="0" xfId="0" applyFont="1" applyAlignment="1">
      <alignment horizontal="center"/>
    </xf>
    <xf numFmtId="0" fontId="110" fillId="0" borderId="0" xfId="0" applyFont="1" applyAlignment="1">
      <alignment horizontal="center"/>
    </xf>
    <xf numFmtId="0" fontId="111" fillId="0" borderId="0" xfId="0" applyFont="1" applyAlignment="1">
      <alignment horizontal="left"/>
    </xf>
    <xf numFmtId="0" fontId="2" fillId="0" borderId="0" xfId="0" applyFont="1" applyAlignment="1">
      <alignment horizontal="right"/>
    </xf>
    <xf numFmtId="0" fontId="0" fillId="0" borderId="0" xfId="0" applyFont="1" applyAlignment="1">
      <alignment horizontal="center"/>
    </xf>
    <xf numFmtId="0" fontId="0" fillId="0" borderId="0" xfId="0" applyFont="1" applyAlignment="1" quotePrefix="1">
      <alignment/>
    </xf>
    <xf numFmtId="0" fontId="15" fillId="0" borderId="0" xfId="0" applyFont="1" applyAlignment="1">
      <alignment horizontal="left"/>
    </xf>
    <xf numFmtId="0" fontId="112" fillId="0" borderId="0" xfId="0" applyFont="1" applyAlignment="1">
      <alignment/>
    </xf>
    <xf numFmtId="0" fontId="9" fillId="0" borderId="10" xfId="0" applyFont="1" applyBorder="1" applyAlignment="1">
      <alignment horizontal="center"/>
    </xf>
    <xf numFmtId="0" fontId="9" fillId="0" borderId="10" xfId="0" applyFont="1" applyBorder="1" applyAlignment="1">
      <alignment/>
    </xf>
    <xf numFmtId="0" fontId="0" fillId="0" borderId="0" xfId="0" applyFill="1" applyBorder="1" applyAlignment="1">
      <alignment/>
    </xf>
    <xf numFmtId="0" fontId="40" fillId="0" borderId="11" xfId="0" applyFont="1" applyFill="1" applyBorder="1" applyAlignment="1">
      <alignment horizontal="centerContinuous"/>
    </xf>
    <xf numFmtId="0" fontId="0" fillId="0" borderId="0" xfId="0" applyFill="1" applyBorder="1" applyAlignment="1">
      <alignment horizontal="center"/>
    </xf>
    <xf numFmtId="0" fontId="0" fillId="0" borderId="10" xfId="0" applyFill="1" applyBorder="1" applyAlignment="1">
      <alignment horizontal="center"/>
    </xf>
    <xf numFmtId="0" fontId="3" fillId="0" borderId="10" xfId="0" applyFont="1" applyFill="1" applyBorder="1" applyAlignment="1">
      <alignment horizontal="center"/>
    </xf>
    <xf numFmtId="0" fontId="9" fillId="0" borderId="0" xfId="0" applyFont="1" applyAlignment="1">
      <alignment horizontal="right"/>
    </xf>
    <xf numFmtId="0" fontId="112" fillId="0" borderId="0" xfId="0" applyFont="1" applyAlignment="1" quotePrefix="1">
      <alignment/>
    </xf>
    <xf numFmtId="0" fontId="113" fillId="0" borderId="0" xfId="0" applyFont="1" applyAlignment="1">
      <alignment/>
    </xf>
    <xf numFmtId="0" fontId="113" fillId="0" borderId="0" xfId="0" applyFont="1" applyAlignment="1">
      <alignment horizontal="center"/>
    </xf>
    <xf numFmtId="0" fontId="113" fillId="0" borderId="10" xfId="0" applyFont="1" applyBorder="1" applyAlignment="1">
      <alignment horizontal="center"/>
    </xf>
    <xf numFmtId="0" fontId="0" fillId="0" borderId="0" xfId="0" applyFont="1" applyAlignment="1">
      <alignment horizontal="right"/>
    </xf>
    <xf numFmtId="0" fontId="114"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115" fillId="0" borderId="0" xfId="0" applyFont="1" applyAlignment="1">
      <alignment/>
    </xf>
    <xf numFmtId="0" fontId="11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5.png" /></Relationships>
</file>

<file path=xl/drawings/_rels/drawing6.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 Id="rId3" Type="http://schemas.openxmlformats.org/officeDocument/2006/relationships/image" Target="../media/image23.emf" /><Relationship Id="rId4" Type="http://schemas.openxmlformats.org/officeDocument/2006/relationships/image" Target="../media/image24.emf" /><Relationship Id="rId5" Type="http://schemas.openxmlformats.org/officeDocument/2006/relationships/image" Target="../media/image26.emf" /><Relationship Id="rId6" Type="http://schemas.openxmlformats.org/officeDocument/2006/relationships/image" Target="../media/image27.emf" /><Relationship Id="rId7" Type="http://schemas.openxmlformats.org/officeDocument/2006/relationships/image" Target="../media/image28.emf" /><Relationship Id="rId8" Type="http://schemas.openxmlformats.org/officeDocument/2006/relationships/image" Target="../media/image29.emf" /><Relationship Id="rId9" Type="http://schemas.openxmlformats.org/officeDocument/2006/relationships/image" Target="../media/image30.emf" /><Relationship Id="rId10" Type="http://schemas.openxmlformats.org/officeDocument/2006/relationships/image" Target="../media/image31.emf" /><Relationship Id="rId11" Type="http://schemas.openxmlformats.org/officeDocument/2006/relationships/image" Target="../media/image32.emf" /><Relationship Id="rId12" Type="http://schemas.openxmlformats.org/officeDocument/2006/relationships/image" Target="../media/image3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4.emf" /><Relationship Id="rId3" Type="http://schemas.openxmlformats.org/officeDocument/2006/relationships/image" Target="../media/image16.emf" /><Relationship Id="rId4" Type="http://schemas.openxmlformats.org/officeDocument/2006/relationships/image" Target="../media/image18.emf" /><Relationship Id="rId5" Type="http://schemas.openxmlformats.org/officeDocument/2006/relationships/image" Target="../media/image1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2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114300</xdr:rowOff>
    </xdr:from>
    <xdr:to>
      <xdr:col>9</xdr:col>
      <xdr:colOff>104775</xdr:colOff>
      <xdr:row>21</xdr:row>
      <xdr:rowOff>57150</xdr:rowOff>
    </xdr:to>
    <xdr:sp>
      <xdr:nvSpPr>
        <xdr:cNvPr id="1" name="TextBox 1"/>
        <xdr:cNvSpPr txBox="1">
          <a:spLocks noChangeArrowheads="1"/>
        </xdr:cNvSpPr>
      </xdr:nvSpPr>
      <xdr:spPr>
        <a:xfrm>
          <a:off x="95250" y="114300"/>
          <a:ext cx="5495925" cy="3343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We worked  hypothesis testing problems today (see red tabs).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Using  the data in problem 28 on page 275 of the text we tested the believe statement I provided.  The test</a:t>
          </a:r>
          <a:r>
            <a:rPr lang="en-US" cap="none" sz="1100" b="0" i="0" u="none" baseline="0">
              <a:solidFill>
                <a:srgbClr val="000000"/>
              </a:solidFill>
              <a:latin typeface="Calibri"/>
              <a:ea typeface="Calibri"/>
              <a:cs typeface="Calibri"/>
            </a:rPr>
            <a:t> was performed using the confidence interval method, the critical value method and the p-value method.   We noted that all three methods will yield the same conclusion if done properly</a:t>
          </a:r>
          <a:r>
            <a:rPr lang="en-US" cap="none" sz="1100" b="0" i="0" u="none" baseline="0">
              <a:solidFill>
                <a:srgbClr val="000000"/>
              </a:solidFill>
              <a:latin typeface="Calibri"/>
              <a:ea typeface="Calibri"/>
              <a:cs typeface="Calibri"/>
            </a:rPr>
            <a:t> .  They are merely making comparisons in different units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Next we began problem</a:t>
          </a:r>
          <a:r>
            <a:rPr lang="en-US" cap="none" sz="1100" b="0" i="0" u="none" baseline="0">
              <a:solidFill>
                <a:srgbClr val="000000"/>
              </a:solidFill>
              <a:latin typeface="Calibri"/>
              <a:ea typeface="Calibri"/>
              <a:cs typeface="Calibri"/>
            </a:rPr>
            <a:t> 52 on page 341 to test the statement  laid out in b.   We finished the test using the confidence interval method.   I asked the class to do this test using the critical value and p-value methods for tomorrow.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1828800</xdr:colOff>
      <xdr:row>4</xdr:row>
      <xdr:rowOff>38100</xdr:rowOff>
    </xdr:from>
    <xdr:to>
      <xdr:col>4</xdr:col>
      <xdr:colOff>0</xdr:colOff>
      <xdr:row>7</xdr:row>
      <xdr:rowOff>133350</xdr:rowOff>
    </xdr:to>
    <xdr:sp>
      <xdr:nvSpPr>
        <xdr:cNvPr id="1" name="Text 7"/>
        <xdr:cNvSpPr txBox="1">
          <a:spLocks noChangeArrowheads="1"/>
        </xdr:cNvSpPr>
      </xdr:nvSpPr>
      <xdr:spPr>
        <a:xfrm>
          <a:off x="3848100" y="952500"/>
          <a:ext cx="1743075" cy="8953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0000"/>
              </a:solidFill>
            </a:rPr>
            <a:t>The Mean &amp; Proportion are both location parameters.</a:t>
          </a:r>
        </a:p>
      </xdr:txBody>
    </xdr:sp>
    <xdr:clientData/>
  </xdr:twoCellAnchor>
  <xdr:twoCellAnchor>
    <xdr:from>
      <xdr:col>2</xdr:col>
      <xdr:colOff>1809750</xdr:colOff>
      <xdr:row>8</xdr:row>
      <xdr:rowOff>0</xdr:rowOff>
    </xdr:from>
    <xdr:to>
      <xdr:col>4</xdr:col>
      <xdr:colOff>733425</xdr:colOff>
      <xdr:row>9</xdr:row>
      <xdr:rowOff>152400</xdr:rowOff>
    </xdr:to>
    <xdr:sp>
      <xdr:nvSpPr>
        <xdr:cNvPr id="2" name="Text 8"/>
        <xdr:cNvSpPr txBox="1">
          <a:spLocks noChangeArrowheads="1"/>
        </xdr:cNvSpPr>
      </xdr:nvSpPr>
      <xdr:spPr>
        <a:xfrm>
          <a:off x="3829050" y="2000250"/>
          <a:ext cx="2495550" cy="4572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The variance measures spread.
</a:t>
          </a:r>
          <a:r>
            <a:rPr lang="en-US" cap="none" sz="1200" b="1" i="0" u="none" baseline="0">
              <a:solidFill>
                <a:srgbClr val="0000FF"/>
              </a:solidFill>
              <a:latin typeface="Times New Roman"/>
              <a:ea typeface="Times New Roman"/>
              <a:cs typeface="Times New Roman"/>
            </a:rPr>
            <a:t> </a:t>
          </a:r>
          <a:r>
            <a:rPr lang="en-US" cap="none" sz="1400" b="1" i="0" u="none" baseline="0">
              <a:solidFill>
                <a:srgbClr val="0000FF"/>
              </a:solidFill>
              <a:latin typeface="Times New Roman"/>
              <a:ea typeface="Times New Roman"/>
              <a:cs typeface="Times New Roman"/>
            </a:rPr>
            <a:t>It is not a location parameter.</a:t>
          </a:r>
        </a:p>
      </xdr:txBody>
    </xdr:sp>
    <xdr:clientData/>
  </xdr:twoCellAnchor>
  <xdr:twoCellAnchor>
    <xdr:from>
      <xdr:col>0</xdr:col>
      <xdr:colOff>38100</xdr:colOff>
      <xdr:row>10</xdr:row>
      <xdr:rowOff>47625</xdr:rowOff>
    </xdr:from>
    <xdr:to>
      <xdr:col>5</xdr:col>
      <xdr:colOff>952500</xdr:colOff>
      <xdr:row>18</xdr:row>
      <xdr:rowOff>57150</xdr:rowOff>
    </xdr:to>
    <xdr:sp>
      <xdr:nvSpPr>
        <xdr:cNvPr id="3" name="Text 9"/>
        <xdr:cNvSpPr txBox="1">
          <a:spLocks noChangeArrowheads="1"/>
        </xdr:cNvSpPr>
      </xdr:nvSpPr>
      <xdr:spPr>
        <a:xfrm>
          <a:off x="38100" y="2609850"/>
          <a:ext cx="7439025" cy="130492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8000"/>
              </a:solidFill>
              <a:latin typeface="Times New Roman"/>
              <a:ea typeface="Times New Roman"/>
              <a:cs typeface="Times New Roman"/>
            </a:rPr>
            <a:t>Confidence Interval Estimation</a:t>
          </a: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Rather than estimating a parameter with a single value (point estimation), an interval can be created.  The estimate is that the unknown parameter is in the interval.  Based on certain assumptions one can calculate the probability that the interval contains the unknown parameter value.  This probability is the CONFIDENCE</a:t>
          </a: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LEVEL and is generally expressed as a percent.  In practice, one specifies the confidence level (probability) and then calculates the interval that would give this probability based on the sampling distribution of the statistic used to estimate the parameter.</a:t>
          </a:r>
        </a:p>
      </xdr:txBody>
    </xdr:sp>
    <xdr:clientData/>
  </xdr:twoCellAnchor>
  <xdr:twoCellAnchor>
    <xdr:from>
      <xdr:col>4</xdr:col>
      <xdr:colOff>628650</xdr:colOff>
      <xdr:row>7</xdr:row>
      <xdr:rowOff>257175</xdr:rowOff>
    </xdr:from>
    <xdr:to>
      <xdr:col>6</xdr:col>
      <xdr:colOff>66675</xdr:colOff>
      <xdr:row>9</xdr:row>
      <xdr:rowOff>219075</xdr:rowOff>
    </xdr:to>
    <xdr:sp>
      <xdr:nvSpPr>
        <xdr:cNvPr id="4" name="TextBox 1"/>
        <xdr:cNvSpPr txBox="1">
          <a:spLocks noChangeArrowheads="1"/>
        </xdr:cNvSpPr>
      </xdr:nvSpPr>
      <xdr:spPr>
        <a:xfrm>
          <a:off x="6219825" y="1971675"/>
          <a:ext cx="1323975"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FF"/>
              </a:solidFill>
            </a:rPr>
            <a:t>Standard Errors are only for Location Parameters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9525</xdr:rowOff>
    </xdr:from>
    <xdr:to>
      <xdr:col>12</xdr:col>
      <xdr:colOff>57150</xdr:colOff>
      <xdr:row>7</xdr:row>
      <xdr:rowOff>200025</xdr:rowOff>
    </xdr:to>
    <xdr:sp>
      <xdr:nvSpPr>
        <xdr:cNvPr id="1" name="Text 5"/>
        <xdr:cNvSpPr txBox="1">
          <a:spLocks noChangeArrowheads="1"/>
        </xdr:cNvSpPr>
      </xdr:nvSpPr>
      <xdr:spPr>
        <a:xfrm>
          <a:off x="38100" y="866775"/>
          <a:ext cx="7715250" cy="657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A. For an unknown phenomenon proportion, </a:t>
          </a:r>
          <a:r>
            <a:rPr lang="en-US" cap="none" sz="1600" b="1" i="0" u="none" baseline="0">
              <a:solidFill>
                <a:srgbClr val="0000FF"/>
              </a:solidFill>
              <a:latin typeface="Times New Roman"/>
              <a:ea typeface="Times New Roman"/>
              <a:cs typeface="Times New Roman"/>
            </a:rPr>
            <a:t>p</a:t>
          </a:r>
          <a:r>
            <a:rPr lang="en-US" cap="none" sz="14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with n*p^ &gt; 10 &amp; n*(1-p^)&gt;10  {Some texts say</a:t>
          </a:r>
          <a:r>
            <a:rPr lang="en-US" cap="none" sz="1200" b="1" i="0" u="none" baseline="0">
              <a:solidFill>
                <a:srgbClr val="0000FF"/>
              </a:solidFill>
              <a:latin typeface="Arial"/>
              <a:ea typeface="Arial"/>
              <a:cs typeface="Arial"/>
            </a:rPr>
            <a:t> </a:t>
          </a:r>
          <a:r>
            <a:rPr lang="en-US" cap="none" sz="1100" b="1" i="0" u="none" baseline="0">
              <a:solidFill>
                <a:srgbClr val="0000FF"/>
              </a:solidFill>
              <a:latin typeface="Arial"/>
              <a:ea typeface="Arial"/>
              <a:cs typeface="Arial"/>
            </a:rPr>
            <a:t>that </a:t>
          </a:r>
          <a:r>
            <a:rPr lang="en-US" cap="none" sz="1100" b="1" i="0" u="none" baseline="0">
              <a:solidFill>
                <a:srgbClr val="0000FF"/>
              </a:solidFill>
              <a:latin typeface="Arial"/>
              <a:ea typeface="Arial"/>
              <a:cs typeface="Arial"/>
            </a:rPr>
            <a:t>n*p^ &gt; 5 &amp; n*(1-p^)&gt;5 are sufficient.} </a:t>
          </a:r>
          <a:r>
            <a:rPr lang="en-US" cap="none" sz="1100" b="1" i="0" u="none" baseline="0">
              <a:solidFill>
                <a:srgbClr val="0000FF"/>
              </a:solidFill>
              <a:latin typeface="Arial"/>
              <a:ea typeface="Arial"/>
              <a:cs typeface="Arial"/>
            </a:rPr>
            <a:t> </a:t>
          </a:r>
          <a:r>
            <a:rPr lang="en-US" cap="none" sz="11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p^ is the sample proportion and use the standard normal distribution (NORMSINV, Z table  or "t" with infinite degrees of freedom).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8</xdr:col>
      <xdr:colOff>485775</xdr:colOff>
      <xdr:row>9</xdr:row>
      <xdr:rowOff>0</xdr:rowOff>
    </xdr:to>
    <xdr:sp>
      <xdr:nvSpPr>
        <xdr:cNvPr id="1" name="Text 5"/>
        <xdr:cNvSpPr txBox="1">
          <a:spLocks noChangeArrowheads="1"/>
        </xdr:cNvSpPr>
      </xdr:nvSpPr>
      <xdr:spPr>
        <a:xfrm>
          <a:off x="47625" y="1228725"/>
          <a:ext cx="6600825" cy="4476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Since </a:t>
          </a:r>
          <a:r>
            <a:rPr lang="en-US" cap="none" sz="1200" b="1" i="0" u="none" baseline="0">
              <a:solidFill>
                <a:srgbClr val="0000FF"/>
              </a:solidFill>
              <a:latin typeface="Arial"/>
              <a:ea typeface="Arial"/>
              <a:cs typeface="Arial"/>
            </a:rPr>
            <a:t>σ</a:t>
          </a:r>
          <a:r>
            <a:rPr lang="en-US" cap="none" sz="1200" b="1" i="0" u="none" baseline="0">
              <a:solidFill>
                <a:srgbClr val="0000FF"/>
              </a:solidFill>
              <a:latin typeface="Arial"/>
              <a:ea typeface="Arial"/>
              <a:cs typeface="Arial"/>
            </a:rPr>
            <a:t> is estimated with the sample standard deviation, s.  
</a:t>
          </a:r>
          <a:r>
            <a:rPr lang="en-US" cap="none" sz="1200" b="1" i="0" u="none" baseline="0">
              <a:solidFill>
                <a:srgbClr val="0000FF"/>
              </a:solidFill>
              <a:latin typeface="Arial"/>
              <a:ea typeface="Arial"/>
              <a:cs typeface="Arial"/>
            </a:rPr>
            <a:t>Use the "t" distribution with n-1 degrees of freedom.</a:t>
          </a:r>
        </a:p>
      </xdr:txBody>
    </xdr:sp>
    <xdr:clientData/>
  </xdr:twoCellAnchor>
  <xdr:twoCellAnchor editAs="oneCell">
    <xdr:from>
      <xdr:col>6</xdr:col>
      <xdr:colOff>314325</xdr:colOff>
      <xdr:row>19</xdr:row>
      <xdr:rowOff>47625</xdr:rowOff>
    </xdr:from>
    <xdr:to>
      <xdr:col>11</xdr:col>
      <xdr:colOff>161925</xdr:colOff>
      <xdr:row>30</xdr:row>
      <xdr:rowOff>180975</xdr:rowOff>
    </xdr:to>
    <xdr:pic>
      <xdr:nvPicPr>
        <xdr:cNvPr id="2" name="Picture 72"/>
        <xdr:cNvPicPr preferRelativeResize="1">
          <a:picLocks noChangeAspect="1"/>
        </xdr:cNvPicPr>
      </xdr:nvPicPr>
      <xdr:blipFill>
        <a:blip r:embed="rId1"/>
        <a:srcRect r="23809" b="20057"/>
        <a:stretch>
          <a:fillRect/>
        </a:stretch>
      </xdr:blipFill>
      <xdr:spPr>
        <a:xfrm>
          <a:off x="5257800" y="4133850"/>
          <a:ext cx="2895600" cy="26574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13</xdr:col>
      <xdr:colOff>28575</xdr:colOff>
      <xdr:row>32</xdr:row>
      <xdr:rowOff>19050</xdr:rowOff>
    </xdr:to>
    <xdr:sp>
      <xdr:nvSpPr>
        <xdr:cNvPr id="1" name="TextBox 1"/>
        <xdr:cNvSpPr txBox="1">
          <a:spLocks noChangeArrowheads="1"/>
        </xdr:cNvSpPr>
      </xdr:nvSpPr>
      <xdr:spPr>
        <a:xfrm>
          <a:off x="38100" y="66675"/>
          <a:ext cx="7915275" cy="513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Testing</a:t>
          </a:r>
          <a:r>
            <a:rPr lang="en-US" cap="none" sz="1400" b="1" i="0" u="none" baseline="0">
              <a:solidFill>
                <a:srgbClr val="000000"/>
              </a:solidFill>
              <a:latin typeface="Calibri"/>
              <a:ea typeface="Calibri"/>
              <a:cs typeface="Calibri"/>
            </a:rPr>
            <a:t> a Null and Alternate requires obtaining sample data representative of the phenomenon.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From the data a measure of departure from the null hypothesized relationship is obtained.  
</a:t>
          </a:r>
          <a:r>
            <a:rPr lang="en-US" cap="none" sz="1400" b="1" i="0" u="none" baseline="0">
              <a:solidFill>
                <a:srgbClr val="000000"/>
              </a:solidFill>
              <a:latin typeface="Calibri"/>
              <a:ea typeface="Calibri"/>
              <a:cs typeface="Calibri"/>
            </a:rPr>
            <a:t>Due to sampling error (variability from sample to sample) one anticipates some departure from the null.  
</a:t>
          </a:r>
          <a:r>
            <a:rPr lang="en-US" cap="none" sz="1400" b="1" i="0" u="none" baseline="0">
              <a:solidFill>
                <a:srgbClr val="000000"/>
              </a:solidFill>
              <a:latin typeface="Calibri"/>
              <a:ea typeface="Calibri"/>
              <a:cs typeface="Calibri"/>
            </a:rPr>
            <a:t>For a sample one has to determine if the observed departure exceeds anticipated departure.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We will look at 3 measures of departure from the null that take sampling error into account.
</a:t>
          </a:r>
          <a:r>
            <a:rPr lang="en-US" cap="none" sz="1400" b="1" i="0" u="none" baseline="0">
              <a:solidFill>
                <a:srgbClr val="000000"/>
              </a:solidFill>
              <a:latin typeface="Calibri"/>
              <a:ea typeface="Calibri"/>
              <a:cs typeface="Calibri"/>
            </a:rPr>
            <a:t>
</a:t>
          </a:r>
          <a:r>
            <a:rPr lang="en-US" cap="none" sz="1400" b="1" i="0" u="none" baseline="0">
              <a:solidFill>
                <a:srgbClr val="FF0000"/>
              </a:solidFill>
              <a:latin typeface="Calibri"/>
              <a:ea typeface="Calibri"/>
              <a:cs typeface="Calibri"/>
            </a:rPr>
            <a:t>Find a Confidence Interval for the parameter value based the null hypothesis and compare this interval to the null hypothesized value for the parameter.   Departure from the null is measured by the difference between the interval and the null hypothesized value.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Use a test statistic that follows a known distribution when the null hypothesis is true but departs from the distribution when the alternate is true.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FF"/>
              </a:solidFill>
              <a:latin typeface="Calibri"/>
              <a:ea typeface="Calibri"/>
              <a:cs typeface="Calibri"/>
            </a:rPr>
            <a:t>Critical values are determined for the distribution when the null is true.  
</a:t>
          </a:r>
          <a:r>
            <a:rPr lang="en-US" cap="none" sz="1400" b="1" i="0" u="none" baseline="0">
              <a:solidFill>
                <a:srgbClr val="0000FF"/>
              </a:solidFill>
              <a:latin typeface="Calibri"/>
              <a:ea typeface="Calibri"/>
              <a:cs typeface="Calibri"/>
            </a:rPr>
            <a:t>   Departure from the null is measured by the location of the observed value of the test statistic 
</a:t>
          </a:r>
          <a:r>
            <a:rPr lang="en-US" cap="none" sz="1400" b="1" i="0" u="none" baseline="0">
              <a:solidFill>
                <a:srgbClr val="0000FF"/>
              </a:solidFill>
              <a:latin typeface="Calibri"/>
              <a:ea typeface="Calibri"/>
              <a:cs typeface="Calibri"/>
            </a:rPr>
            <a:t>   (calculated from sample values)  relative to the critical values.
</a:t>
          </a:r>
          <a:r>
            <a:rPr lang="en-US" cap="none" sz="1400" b="1"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   The p-value (probability of observing a test statistic as extreme as the observed value if the
</a:t>
          </a:r>
          <a:r>
            <a:rPr lang="en-US" cap="none" sz="1400" b="1" i="0" u="none" baseline="0">
              <a:solidFill>
                <a:srgbClr val="993300"/>
              </a:solidFill>
              <a:latin typeface="Calibri"/>
              <a:ea typeface="Calibri"/>
              <a:cs typeface="Calibri"/>
            </a:rPr>
            <a:t>   null hypothesis is true) measures departure from the null.  
</a:t>
          </a:r>
          <a:r>
            <a:rPr lang="en-US" cap="none" sz="1400" b="1" i="0" u="none" baseline="0">
              <a:solidFill>
                <a:srgbClr val="993300"/>
              </a:solidFill>
              <a:latin typeface="Calibri"/>
              <a:ea typeface="Calibri"/>
              <a:cs typeface="Calibri"/>
            </a:rPr>
            <a:t>   Small probability represents a large departure.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13</xdr:row>
      <xdr:rowOff>38100</xdr:rowOff>
    </xdr:from>
    <xdr:to>
      <xdr:col>11</xdr:col>
      <xdr:colOff>295275</xdr:colOff>
      <xdr:row>17</xdr:row>
      <xdr:rowOff>0</xdr:rowOff>
    </xdr:to>
    <xdr:pic>
      <xdr:nvPicPr>
        <xdr:cNvPr id="1" name="Ink 2"/>
        <xdr:cNvPicPr preferRelativeResize="1">
          <a:picLocks noChangeAspect="1"/>
        </xdr:cNvPicPr>
      </xdr:nvPicPr>
      <xdr:blipFill>
        <a:blip r:embed="rId1"/>
        <a:stretch>
          <a:fillRect/>
        </a:stretch>
      </xdr:blipFill>
      <xdr:spPr>
        <a:xfrm>
          <a:off x="4248150" y="2219325"/>
          <a:ext cx="2819400" cy="647700"/>
        </a:xfrm>
        <a:prstGeom prst="rect">
          <a:avLst/>
        </a:prstGeom>
        <a:noFill/>
        <a:ln w="9525" cmpd="sng">
          <a:noFill/>
        </a:ln>
      </xdr:spPr>
    </xdr:pic>
    <xdr:clientData/>
  </xdr:twoCellAnchor>
  <xdr:twoCellAnchor>
    <xdr:from>
      <xdr:col>7</xdr:col>
      <xdr:colOff>352425</xdr:colOff>
      <xdr:row>13</xdr:row>
      <xdr:rowOff>66675</xdr:rowOff>
    </xdr:from>
    <xdr:to>
      <xdr:col>7</xdr:col>
      <xdr:colOff>381000</xdr:colOff>
      <xdr:row>17</xdr:row>
      <xdr:rowOff>28575</xdr:rowOff>
    </xdr:to>
    <xdr:pic>
      <xdr:nvPicPr>
        <xdr:cNvPr id="2" name="Ink 4"/>
        <xdr:cNvPicPr preferRelativeResize="1">
          <a:picLocks noChangeAspect="1"/>
        </xdr:cNvPicPr>
      </xdr:nvPicPr>
      <xdr:blipFill>
        <a:blip r:embed="rId2"/>
        <a:stretch>
          <a:fillRect/>
        </a:stretch>
      </xdr:blipFill>
      <xdr:spPr>
        <a:xfrm>
          <a:off x="4686300" y="2247900"/>
          <a:ext cx="28575" cy="647700"/>
        </a:xfrm>
        <a:prstGeom prst="rect">
          <a:avLst/>
        </a:prstGeom>
        <a:noFill/>
        <a:ln w="9525" cmpd="sng">
          <a:noFill/>
        </a:ln>
      </xdr:spPr>
    </xdr:pic>
    <xdr:clientData/>
  </xdr:twoCellAnchor>
  <xdr:twoCellAnchor>
    <xdr:from>
      <xdr:col>5</xdr:col>
      <xdr:colOff>514350</xdr:colOff>
      <xdr:row>13</xdr:row>
      <xdr:rowOff>152400</xdr:rowOff>
    </xdr:from>
    <xdr:to>
      <xdr:col>7</xdr:col>
      <xdr:colOff>381000</xdr:colOff>
      <xdr:row>14</xdr:row>
      <xdr:rowOff>28575</xdr:rowOff>
    </xdr:to>
    <xdr:pic>
      <xdr:nvPicPr>
        <xdr:cNvPr id="3" name="Ink 9"/>
        <xdr:cNvPicPr preferRelativeResize="1">
          <a:picLocks noChangeAspect="1"/>
        </xdr:cNvPicPr>
      </xdr:nvPicPr>
      <xdr:blipFill>
        <a:blip r:embed="rId3"/>
        <a:stretch>
          <a:fillRect/>
        </a:stretch>
      </xdr:blipFill>
      <xdr:spPr>
        <a:xfrm>
          <a:off x="3629025" y="2333625"/>
          <a:ext cx="1085850" cy="38100"/>
        </a:xfrm>
        <a:prstGeom prst="rect">
          <a:avLst/>
        </a:prstGeom>
        <a:noFill/>
        <a:ln w="9525" cmpd="sng">
          <a:noFill/>
        </a:ln>
      </xdr:spPr>
    </xdr:pic>
    <xdr:clientData/>
  </xdr:twoCellAnchor>
  <xdr:twoCellAnchor>
    <xdr:from>
      <xdr:col>6</xdr:col>
      <xdr:colOff>133350</xdr:colOff>
      <xdr:row>11</xdr:row>
      <xdr:rowOff>133350</xdr:rowOff>
    </xdr:from>
    <xdr:to>
      <xdr:col>10</xdr:col>
      <xdr:colOff>266700</xdr:colOff>
      <xdr:row>16</xdr:row>
      <xdr:rowOff>142875</xdr:rowOff>
    </xdr:to>
    <xdr:pic>
      <xdr:nvPicPr>
        <xdr:cNvPr id="4" name="Ink 22"/>
        <xdr:cNvPicPr preferRelativeResize="1">
          <a:picLocks noChangeAspect="1"/>
        </xdr:cNvPicPr>
      </xdr:nvPicPr>
      <xdr:blipFill>
        <a:blip r:embed="rId4"/>
        <a:stretch>
          <a:fillRect/>
        </a:stretch>
      </xdr:blipFill>
      <xdr:spPr>
        <a:xfrm>
          <a:off x="3857625" y="1990725"/>
          <a:ext cx="2571750" cy="857250"/>
        </a:xfrm>
        <a:prstGeom prst="rect">
          <a:avLst/>
        </a:prstGeom>
        <a:noFill/>
        <a:ln w="9525" cmpd="sng">
          <a:noFill/>
        </a:ln>
      </xdr:spPr>
    </xdr:pic>
    <xdr:clientData/>
  </xdr:twoCellAnchor>
  <xdr:twoCellAnchor>
    <xdr:from>
      <xdr:col>10</xdr:col>
      <xdr:colOff>276225</xdr:colOff>
      <xdr:row>13</xdr:row>
      <xdr:rowOff>9525</xdr:rowOff>
    </xdr:from>
    <xdr:to>
      <xdr:col>10</xdr:col>
      <xdr:colOff>314325</xdr:colOff>
      <xdr:row>16</xdr:row>
      <xdr:rowOff>152400</xdr:rowOff>
    </xdr:to>
    <xdr:pic>
      <xdr:nvPicPr>
        <xdr:cNvPr id="5" name="Ink 25"/>
        <xdr:cNvPicPr preferRelativeResize="1">
          <a:picLocks noChangeAspect="1"/>
        </xdr:cNvPicPr>
      </xdr:nvPicPr>
      <xdr:blipFill>
        <a:blip r:embed="rId5"/>
        <a:stretch>
          <a:fillRect/>
        </a:stretch>
      </xdr:blipFill>
      <xdr:spPr>
        <a:xfrm>
          <a:off x="6438900" y="2190750"/>
          <a:ext cx="38100" cy="666750"/>
        </a:xfrm>
        <a:prstGeom prst="rect">
          <a:avLst/>
        </a:prstGeom>
        <a:noFill/>
        <a:ln w="9525" cmpd="sng">
          <a:noFill/>
        </a:ln>
      </xdr:spPr>
    </xdr:pic>
    <xdr:clientData/>
  </xdr:twoCellAnchor>
  <xdr:twoCellAnchor>
    <xdr:from>
      <xdr:col>10</xdr:col>
      <xdr:colOff>371475</xdr:colOff>
      <xdr:row>12</xdr:row>
      <xdr:rowOff>19050</xdr:rowOff>
    </xdr:from>
    <xdr:to>
      <xdr:col>11</xdr:col>
      <xdr:colOff>276225</xdr:colOff>
      <xdr:row>14</xdr:row>
      <xdr:rowOff>38100</xdr:rowOff>
    </xdr:to>
    <xdr:pic>
      <xdr:nvPicPr>
        <xdr:cNvPr id="6" name="Ink 84991"/>
        <xdr:cNvPicPr preferRelativeResize="1">
          <a:picLocks noChangeAspect="1"/>
        </xdr:cNvPicPr>
      </xdr:nvPicPr>
      <xdr:blipFill>
        <a:blip r:embed="rId6"/>
        <a:stretch>
          <a:fillRect/>
        </a:stretch>
      </xdr:blipFill>
      <xdr:spPr>
        <a:xfrm>
          <a:off x="6534150" y="2038350"/>
          <a:ext cx="514350" cy="342900"/>
        </a:xfrm>
        <a:prstGeom prst="rect">
          <a:avLst/>
        </a:prstGeom>
        <a:noFill/>
        <a:ln w="9525" cmpd="sng">
          <a:noFill/>
        </a:ln>
      </xdr:spPr>
    </xdr:pic>
    <xdr:clientData/>
  </xdr:twoCellAnchor>
  <xdr:twoCellAnchor>
    <xdr:from>
      <xdr:col>10</xdr:col>
      <xdr:colOff>295275</xdr:colOff>
      <xdr:row>14</xdr:row>
      <xdr:rowOff>19050</xdr:rowOff>
    </xdr:from>
    <xdr:to>
      <xdr:col>11</xdr:col>
      <xdr:colOff>361950</xdr:colOff>
      <xdr:row>14</xdr:row>
      <xdr:rowOff>114300</xdr:rowOff>
    </xdr:to>
    <xdr:pic>
      <xdr:nvPicPr>
        <xdr:cNvPr id="7" name="Ink 84993"/>
        <xdr:cNvPicPr preferRelativeResize="1">
          <a:picLocks noChangeAspect="1"/>
        </xdr:cNvPicPr>
      </xdr:nvPicPr>
      <xdr:blipFill>
        <a:blip r:embed="rId7"/>
        <a:stretch>
          <a:fillRect/>
        </a:stretch>
      </xdr:blipFill>
      <xdr:spPr>
        <a:xfrm>
          <a:off x="6457950" y="2362200"/>
          <a:ext cx="676275" cy="95250"/>
        </a:xfrm>
        <a:prstGeom prst="rect">
          <a:avLst/>
        </a:prstGeom>
        <a:noFill/>
        <a:ln w="9525" cmpd="sng">
          <a:noFill/>
        </a:ln>
      </xdr:spPr>
    </xdr:pic>
    <xdr:clientData/>
  </xdr:twoCellAnchor>
  <xdr:twoCellAnchor>
    <xdr:from>
      <xdr:col>7</xdr:col>
      <xdr:colOff>428625</xdr:colOff>
      <xdr:row>12</xdr:row>
      <xdr:rowOff>104775</xdr:rowOff>
    </xdr:from>
    <xdr:to>
      <xdr:col>10</xdr:col>
      <xdr:colOff>276225</xdr:colOff>
      <xdr:row>13</xdr:row>
      <xdr:rowOff>76200</xdr:rowOff>
    </xdr:to>
    <xdr:pic>
      <xdr:nvPicPr>
        <xdr:cNvPr id="8" name="Ink 85004"/>
        <xdr:cNvPicPr preferRelativeResize="1">
          <a:picLocks noChangeAspect="1"/>
        </xdr:cNvPicPr>
      </xdr:nvPicPr>
      <xdr:blipFill>
        <a:blip r:embed="rId8"/>
        <a:stretch>
          <a:fillRect/>
        </a:stretch>
      </xdr:blipFill>
      <xdr:spPr>
        <a:xfrm>
          <a:off x="4762500" y="2124075"/>
          <a:ext cx="1676400" cy="133350"/>
        </a:xfrm>
        <a:prstGeom prst="rect">
          <a:avLst/>
        </a:prstGeom>
        <a:noFill/>
        <a:ln w="9525" cmpd="sng">
          <a:noFill/>
        </a:ln>
      </xdr:spPr>
    </xdr:pic>
    <xdr:clientData/>
  </xdr:twoCellAnchor>
  <xdr:twoCellAnchor>
    <xdr:from>
      <xdr:col>10</xdr:col>
      <xdr:colOff>466725</xdr:colOff>
      <xdr:row>15</xdr:row>
      <xdr:rowOff>28575</xdr:rowOff>
    </xdr:from>
    <xdr:to>
      <xdr:col>11</xdr:col>
      <xdr:colOff>323850</xdr:colOff>
      <xdr:row>16</xdr:row>
      <xdr:rowOff>123825</xdr:rowOff>
    </xdr:to>
    <xdr:pic>
      <xdr:nvPicPr>
        <xdr:cNvPr id="9" name="Ink 85042"/>
        <xdr:cNvPicPr preferRelativeResize="1">
          <a:picLocks noChangeAspect="1"/>
        </xdr:cNvPicPr>
      </xdr:nvPicPr>
      <xdr:blipFill>
        <a:blip r:embed="rId9"/>
        <a:stretch>
          <a:fillRect/>
        </a:stretch>
      </xdr:blipFill>
      <xdr:spPr>
        <a:xfrm>
          <a:off x="6629400" y="2571750"/>
          <a:ext cx="466725" cy="257175"/>
        </a:xfrm>
        <a:prstGeom prst="rect">
          <a:avLst/>
        </a:prstGeom>
        <a:noFill/>
        <a:ln w="9525" cmpd="sng">
          <a:noFill/>
        </a:ln>
      </xdr:spPr>
    </xdr:pic>
    <xdr:clientData/>
  </xdr:twoCellAnchor>
  <xdr:twoCellAnchor>
    <xdr:from>
      <xdr:col>2</xdr:col>
      <xdr:colOff>28575</xdr:colOff>
      <xdr:row>12</xdr:row>
      <xdr:rowOff>66675</xdr:rowOff>
    </xdr:from>
    <xdr:to>
      <xdr:col>4</xdr:col>
      <xdr:colOff>571500</xdr:colOff>
      <xdr:row>18</xdr:row>
      <xdr:rowOff>28575</xdr:rowOff>
    </xdr:to>
    <xdr:pic>
      <xdr:nvPicPr>
        <xdr:cNvPr id="10" name="Ink 85044"/>
        <xdr:cNvPicPr preferRelativeResize="1">
          <a:picLocks noChangeAspect="1"/>
        </xdr:cNvPicPr>
      </xdr:nvPicPr>
      <xdr:blipFill>
        <a:blip r:embed="rId10"/>
        <a:stretch>
          <a:fillRect/>
        </a:stretch>
      </xdr:blipFill>
      <xdr:spPr>
        <a:xfrm>
          <a:off x="1314450" y="2085975"/>
          <a:ext cx="1762125" cy="971550"/>
        </a:xfrm>
        <a:prstGeom prst="rect">
          <a:avLst/>
        </a:prstGeom>
        <a:noFill/>
        <a:ln w="9525" cmpd="sng">
          <a:noFill/>
        </a:ln>
      </xdr:spPr>
    </xdr:pic>
    <xdr:clientData/>
  </xdr:twoCellAnchor>
  <xdr:twoCellAnchor>
    <xdr:from>
      <xdr:col>5</xdr:col>
      <xdr:colOff>476250</xdr:colOff>
      <xdr:row>13</xdr:row>
      <xdr:rowOff>76200</xdr:rowOff>
    </xdr:from>
    <xdr:to>
      <xdr:col>6</xdr:col>
      <xdr:colOff>85725</xdr:colOff>
      <xdr:row>14</xdr:row>
      <xdr:rowOff>114300</xdr:rowOff>
    </xdr:to>
    <xdr:pic>
      <xdr:nvPicPr>
        <xdr:cNvPr id="11" name="Ink 85047"/>
        <xdr:cNvPicPr preferRelativeResize="1">
          <a:picLocks noChangeAspect="1"/>
        </xdr:cNvPicPr>
      </xdr:nvPicPr>
      <xdr:blipFill>
        <a:blip r:embed="rId11"/>
        <a:stretch>
          <a:fillRect/>
        </a:stretch>
      </xdr:blipFill>
      <xdr:spPr>
        <a:xfrm>
          <a:off x="3590925" y="2257425"/>
          <a:ext cx="219075" cy="200025"/>
        </a:xfrm>
        <a:prstGeom prst="rect">
          <a:avLst/>
        </a:prstGeom>
        <a:noFill/>
        <a:ln w="9525" cmpd="sng">
          <a:noFill/>
        </a:ln>
      </xdr:spPr>
    </xdr:pic>
    <xdr:clientData/>
  </xdr:twoCellAnchor>
  <xdr:twoCellAnchor>
    <xdr:from>
      <xdr:col>6</xdr:col>
      <xdr:colOff>76200</xdr:colOff>
      <xdr:row>11</xdr:row>
      <xdr:rowOff>152400</xdr:rowOff>
    </xdr:from>
    <xdr:to>
      <xdr:col>7</xdr:col>
      <xdr:colOff>247650</xdr:colOff>
      <xdr:row>13</xdr:row>
      <xdr:rowOff>152400</xdr:rowOff>
    </xdr:to>
    <xdr:pic>
      <xdr:nvPicPr>
        <xdr:cNvPr id="12" name="Ink 85048"/>
        <xdr:cNvPicPr preferRelativeResize="1">
          <a:picLocks noChangeAspect="1"/>
        </xdr:cNvPicPr>
      </xdr:nvPicPr>
      <xdr:blipFill>
        <a:blip r:embed="rId12"/>
        <a:stretch>
          <a:fillRect/>
        </a:stretch>
      </xdr:blipFill>
      <xdr:spPr>
        <a:xfrm>
          <a:off x="3800475" y="2009775"/>
          <a:ext cx="781050"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247650</xdr:rowOff>
    </xdr:from>
    <xdr:to>
      <xdr:col>8</xdr:col>
      <xdr:colOff>552450</xdr:colOff>
      <xdr:row>8</xdr:row>
      <xdr:rowOff>66675</xdr:rowOff>
    </xdr:to>
    <xdr:sp>
      <xdr:nvSpPr>
        <xdr:cNvPr id="1" name="Text 1"/>
        <xdr:cNvSpPr txBox="1">
          <a:spLocks noChangeArrowheads="1"/>
        </xdr:cNvSpPr>
      </xdr:nvSpPr>
      <xdr:spPr>
        <a:xfrm>
          <a:off x="19050" y="723900"/>
          <a:ext cx="5791200" cy="11144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This method uses a confidence interval to create a feasible region for the unknown parameter using sample data.   If the confidence interval contains the hypothesized value then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concluded as being true.   If the confidence interval does not contain the hypothesized value then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rejected as being true.</a:t>
          </a:r>
        </a:p>
      </xdr:txBody>
    </xdr:sp>
    <xdr:clientData/>
  </xdr:twoCellAnchor>
  <xdr:twoCellAnchor>
    <xdr:from>
      <xdr:col>0</xdr:col>
      <xdr:colOff>257175</xdr:colOff>
      <xdr:row>17</xdr:row>
      <xdr:rowOff>47625</xdr:rowOff>
    </xdr:from>
    <xdr:to>
      <xdr:col>8</xdr:col>
      <xdr:colOff>428625</xdr:colOff>
      <xdr:row>20</xdr:row>
      <xdr:rowOff>57150</xdr:rowOff>
    </xdr:to>
    <xdr:sp>
      <xdr:nvSpPr>
        <xdr:cNvPr id="2" name="TextBox 2"/>
        <xdr:cNvSpPr txBox="1">
          <a:spLocks noChangeArrowheads="1"/>
        </xdr:cNvSpPr>
      </xdr:nvSpPr>
      <xdr:spPr>
        <a:xfrm>
          <a:off x="257175" y="3638550"/>
          <a:ext cx="542925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FF"/>
              </a:solidFill>
              <a:latin typeface="Times New Roman"/>
              <a:ea typeface="Times New Roman"/>
              <a:cs typeface="Times New Roman"/>
            </a:rPr>
            <a:t>The null hypothesized value of .5 is not contained in the Confidence Interval.</a:t>
          </a:r>
          <a:r>
            <a:rPr lang="en-US" cap="none" sz="1100" b="1" i="0" u="none" baseline="0">
              <a:solidFill>
                <a:srgbClr val="0000FF"/>
              </a:solidFill>
              <a:latin typeface="Times New Roman"/>
              <a:ea typeface="Times New Roman"/>
              <a:cs typeface="Times New Roman"/>
            </a:rPr>
            <a:t>  Hence  the conclusion is that </a:t>
          </a:r>
          <a:r>
            <a:rPr lang="en-US" cap="none" sz="1100" b="1" i="0" u="none" baseline="0">
              <a:solidFill>
                <a:srgbClr val="0000FF"/>
              </a:solidFill>
              <a:latin typeface="Times New Roman"/>
              <a:ea typeface="Times New Roman"/>
              <a:cs typeface="Times New Roman"/>
            </a:rPr>
            <a:t>the null hypothesis is rejected and </a:t>
          </a:r>
          <a:r>
            <a:rPr lang="en-US" cap="none" sz="1100" b="1" i="0" u="none" baseline="0">
              <a:solidFill>
                <a:srgbClr val="0000FF"/>
              </a:solidFill>
              <a:latin typeface="Times New Roman"/>
              <a:ea typeface="Times New Roman"/>
              <a:cs typeface="Times New Roman"/>
            </a:rPr>
            <a:t>the true proportion p is not .5.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vmlDrawing" Target="../drawings/vmlDrawing1.vml" /><Relationship Id="rId7" Type="http://schemas.openxmlformats.org/officeDocument/2006/relationships/drawing" Target="../drawings/drawing2.xml" /><Relationship Id="rId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vmlDrawing" Target="../drawings/vmlDrawing2.vml" /><Relationship Id="rId7" Type="http://schemas.openxmlformats.org/officeDocument/2006/relationships/drawing" Target="../drawings/drawing3.xm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oleObject" Target="../embeddings/oleObject_5_0.bin" /><Relationship Id="rId3" Type="http://schemas.openxmlformats.org/officeDocument/2006/relationships/vmlDrawing" Target="../drawings/vmlDrawing5.vml" /><Relationship Id="rId4"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G26" sqref="G26"/>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F9"/>
  <sheetViews>
    <sheetView zoomScalePageLayoutView="0" workbookViewId="0" topLeftCell="A2">
      <selection activeCell="B7" sqref="B7"/>
    </sheetView>
  </sheetViews>
  <sheetFormatPr defaultColWidth="8.8515625" defaultRowHeight="12.75"/>
  <cols>
    <col min="1" max="1" width="17.140625" style="6" customWidth="1"/>
    <col min="2" max="2" width="13.140625" style="6" customWidth="1"/>
    <col min="3" max="3" width="44.7109375" style="6" customWidth="1"/>
    <col min="4" max="4" width="8.8515625" style="6" customWidth="1"/>
    <col min="5" max="5" width="14.00390625" style="6" customWidth="1"/>
    <col min="6" max="6" width="14.28125" style="6" customWidth="1"/>
    <col min="7" max="16384" width="8.8515625" style="6" customWidth="1"/>
  </cols>
  <sheetData>
    <row r="1" spans="5:6" ht="18">
      <c r="E1" s="55" t="s">
        <v>79</v>
      </c>
      <c r="F1" s="56" t="s">
        <v>80</v>
      </c>
    </row>
    <row r="2" spans="1:6" ht="18">
      <c r="A2" s="23" t="s">
        <v>0</v>
      </c>
      <c r="C2" s="11" t="s">
        <v>1</v>
      </c>
      <c r="E2" s="56" t="s">
        <v>81</v>
      </c>
      <c r="F2" s="56" t="s">
        <v>82</v>
      </c>
    </row>
    <row r="3" spans="3:6" ht="18">
      <c r="C3" s="12" t="s">
        <v>2</v>
      </c>
      <c r="E3" s="56" t="s">
        <v>83</v>
      </c>
      <c r="F3" s="56" t="s">
        <v>83</v>
      </c>
    </row>
    <row r="4" spans="1:6" ht="18">
      <c r="A4" s="6" t="s">
        <v>3</v>
      </c>
      <c r="B4" s="11" t="s">
        <v>4</v>
      </c>
      <c r="C4" s="11" t="s">
        <v>5</v>
      </c>
      <c r="E4" s="56" t="s">
        <v>84</v>
      </c>
      <c r="F4" s="56" t="s">
        <v>84</v>
      </c>
    </row>
    <row r="5" spans="1:3" s="13" customFormat="1" ht="20.25">
      <c r="A5" s="15" t="s">
        <v>7</v>
      </c>
      <c r="B5" s="17" t="s">
        <v>8</v>
      </c>
      <c r="C5" s="40" t="s">
        <v>47</v>
      </c>
    </row>
    <row r="6" s="13" customFormat="1" ht="21" customHeight="1"/>
    <row r="7" spans="1:3" s="13" customFormat="1" ht="21.75">
      <c r="A7" s="14" t="s">
        <v>6</v>
      </c>
      <c r="B7" s="18" t="s">
        <v>48</v>
      </c>
      <c r="C7" s="40" t="s">
        <v>85</v>
      </c>
    </row>
    <row r="8" spans="1:3" s="13" customFormat="1" ht="22.5" customHeight="1">
      <c r="A8" s="15"/>
      <c r="B8" s="16"/>
      <c r="C8" s="17"/>
    </row>
    <row r="9" spans="1:3" s="13" customFormat="1" ht="24">
      <c r="A9" s="24" t="s">
        <v>9</v>
      </c>
      <c r="B9" s="25" t="s">
        <v>10</v>
      </c>
      <c r="C9" s="19" t="s">
        <v>10</v>
      </c>
    </row>
    <row r="10" s="13" customFormat="1" ht="20.25"/>
  </sheetData>
  <sheetProtection/>
  <printOptions/>
  <pageMargins left="0.75" right="0.75" top="1" bottom="1" header="0.5" footer="0.5"/>
  <pageSetup horizontalDpi="300" verticalDpi="300" orientation="portrait" r:id="rId8"/>
  <drawing r:id="rId7"/>
  <legacyDrawing r:id="rId6"/>
  <oleObjects>
    <oleObject progId="Equation.3" shapeId="62044141" r:id="rId1"/>
    <oleObject progId="Equation.3" shapeId="11716274" r:id="rId2"/>
    <oleObject progId="Equation.3" shapeId="11719922" r:id="rId3"/>
    <oleObject progId="Equation.3" shapeId="11724639" r:id="rId4"/>
    <oleObject progId="Equation.3" shapeId="11735515" r:id="rId5"/>
  </oleObjects>
</worksheet>
</file>

<file path=xl/worksheets/sheet3.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G18" sqref="G18"/>
    </sheetView>
  </sheetViews>
  <sheetFormatPr defaultColWidth="9.140625" defaultRowHeight="12.75"/>
  <cols>
    <col min="1" max="5" width="9.140625" style="6" customWidth="1"/>
    <col min="6" max="6" width="14.8515625" style="6" customWidth="1"/>
    <col min="7" max="16384" width="9.140625" style="6" customWidth="1"/>
  </cols>
  <sheetData>
    <row r="1" ht="18">
      <c r="A1" s="6" t="s">
        <v>15</v>
      </c>
    </row>
    <row r="2" s="10" customFormat="1" ht="6.75"/>
    <row r="3" ht="18">
      <c r="A3" s="20" t="s">
        <v>12</v>
      </c>
    </row>
    <row r="4" s="10" customFormat="1" ht="6.75"/>
    <row r="5" ht="18">
      <c r="A5" s="21" t="s">
        <v>13</v>
      </c>
    </row>
    <row r="6" spans="1:3" ht="18.75">
      <c r="A6" s="3"/>
      <c r="B6"/>
      <c r="C6"/>
    </row>
    <row r="7" spans="1:3" ht="18">
      <c r="A7" s="9"/>
      <c r="B7" s="9"/>
      <c r="C7"/>
    </row>
    <row r="8" spans="1:3" ht="18">
      <c r="A8" s="8"/>
      <c r="B8"/>
      <c r="C8"/>
    </row>
    <row r="9" spans="1:3" ht="22.5">
      <c r="A9" s="27" t="s">
        <v>20</v>
      </c>
      <c r="B9"/>
      <c r="C9" s="7"/>
    </row>
    <row r="10" ht="21">
      <c r="A10" s="27" t="s">
        <v>21</v>
      </c>
    </row>
    <row r="11" ht="22.5">
      <c r="A11" s="27" t="s">
        <v>22</v>
      </c>
    </row>
    <row r="12" ht="18"/>
    <row r="13" spans="1:7" ht="18.75">
      <c r="A13" s="6" t="s">
        <v>23</v>
      </c>
      <c r="G13" s="6" t="s">
        <v>24</v>
      </c>
    </row>
    <row r="14" ht="18"/>
    <row r="15" ht="21">
      <c r="A15" s="6" t="s">
        <v>25</v>
      </c>
    </row>
    <row r="16" spans="4:7" ht="21">
      <c r="D16" s="6" t="s">
        <v>26</v>
      </c>
      <c r="G16" s="6" t="s">
        <v>24</v>
      </c>
    </row>
  </sheetData>
  <sheetProtection/>
  <printOptions/>
  <pageMargins left="0.75" right="0.75" top="1" bottom="1" header="0.5" footer="0.5"/>
  <pageSetup horizontalDpi="600" verticalDpi="600" orientation="portrait" r:id="rId8"/>
  <drawing r:id="rId7"/>
  <legacyDrawing r:id="rId6"/>
  <oleObjects>
    <oleObject progId="Equation.2" shapeId="12739544" r:id="rId1"/>
    <oleObject progId="Equation.3" shapeId="60289109" r:id="rId2"/>
    <oleObject progId="Equation.3" shapeId="60303710" r:id="rId3"/>
    <oleObject progId="Equation.3" shapeId="60315780" r:id="rId4"/>
    <oleObject progId="Equation.3" shapeId="60315781" r:id="rId5"/>
  </oleObjects>
</worksheet>
</file>

<file path=xl/worksheets/sheet4.xml><?xml version="1.0" encoding="utf-8"?>
<worksheet xmlns="http://schemas.openxmlformats.org/spreadsheetml/2006/main" xmlns:r="http://schemas.openxmlformats.org/officeDocument/2006/relationships">
  <dimension ref="A1:J35"/>
  <sheetViews>
    <sheetView showGridLines="0" zoomScalePageLayoutView="0" workbookViewId="0" topLeftCell="A15">
      <selection activeCell="D26" sqref="D26"/>
    </sheetView>
  </sheetViews>
  <sheetFormatPr defaultColWidth="9.140625" defaultRowHeight="12.75"/>
  <cols>
    <col min="1" max="1" width="11.00390625" style="6" customWidth="1"/>
    <col min="2" max="3" width="9.140625" style="6" customWidth="1"/>
    <col min="4" max="4" width="13.00390625" style="6" customWidth="1"/>
    <col min="5" max="5" width="21.8515625" style="6" customWidth="1"/>
    <col min="6" max="6" width="10.00390625" style="6" customWidth="1"/>
    <col min="7" max="16384" width="9.140625" style="6" customWidth="1"/>
  </cols>
  <sheetData>
    <row r="1" ht="18">
      <c r="A1" s="22" t="s">
        <v>11</v>
      </c>
    </row>
    <row r="2" s="10" customFormat="1" ht="6.75"/>
    <row r="3" ht="18">
      <c r="A3" s="20" t="s">
        <v>12</v>
      </c>
    </row>
    <row r="4" s="10" customFormat="1" ht="6.75"/>
    <row r="5" ht="18">
      <c r="A5" s="21" t="s">
        <v>13</v>
      </c>
    </row>
    <row r="6" s="10" customFormat="1" ht="6.75"/>
    <row r="7" spans="1:6" ht="21.75">
      <c r="A7" s="3" t="s">
        <v>41</v>
      </c>
      <c r="B7"/>
      <c r="C7"/>
      <c r="F7" s="6" t="s">
        <v>14</v>
      </c>
    </row>
    <row r="8" ht="18">
      <c r="C8"/>
    </row>
    <row r="9" ht="18">
      <c r="C9"/>
    </row>
    <row r="10" spans="1:3" ht="22.5">
      <c r="A10" s="27" t="s">
        <v>42</v>
      </c>
      <c r="B10"/>
      <c r="C10" s="7"/>
    </row>
    <row r="11" ht="21">
      <c r="A11" s="27" t="s">
        <v>43</v>
      </c>
    </row>
    <row r="12" ht="18"/>
    <row r="13" spans="1:10" ht="21">
      <c r="A13" s="6" t="s">
        <v>44</v>
      </c>
      <c r="J13" s="6" t="s">
        <v>46</v>
      </c>
    </row>
    <row r="14" ht="21">
      <c r="F14" s="6" t="s">
        <v>45</v>
      </c>
    </row>
    <row r="16" ht="18.75" thickBot="1">
      <c r="A16" s="41" t="s">
        <v>50</v>
      </c>
    </row>
    <row r="17" spans="1:6" ht="18">
      <c r="A17" s="11" t="s">
        <v>51</v>
      </c>
      <c r="E17" s="45" t="s">
        <v>52</v>
      </c>
      <c r="F17" s="45"/>
    </row>
    <row r="18" spans="1:6" ht="18">
      <c r="A18" s="11" t="s">
        <v>52</v>
      </c>
      <c r="B18" s="51" t="s">
        <v>55</v>
      </c>
      <c r="E18" s="44"/>
      <c r="F18" s="44"/>
    </row>
    <row r="19" spans="1:7" ht="18.75">
      <c r="A19" s="11">
        <v>80</v>
      </c>
      <c r="B19" s="52">
        <v>1</v>
      </c>
      <c r="E19" s="46" t="s">
        <v>6</v>
      </c>
      <c r="F19" s="46">
        <v>61</v>
      </c>
      <c r="G19" s="41" t="s">
        <v>73</v>
      </c>
    </row>
    <row r="20" spans="1:6" ht="18">
      <c r="A20" s="11">
        <v>9</v>
      </c>
      <c r="B20" s="52">
        <v>2</v>
      </c>
      <c r="E20" s="46" t="s">
        <v>59</v>
      </c>
      <c r="F20" s="46">
        <v>10.001388792451666</v>
      </c>
    </row>
    <row r="21" spans="1:6" ht="18">
      <c r="A21" s="11">
        <v>36</v>
      </c>
      <c r="B21" s="52">
        <v>3</v>
      </c>
      <c r="E21" s="46" t="s">
        <v>60</v>
      </c>
      <c r="F21" s="46">
        <v>66</v>
      </c>
    </row>
    <row r="22" spans="1:6" ht="18">
      <c r="A22" s="11">
        <v>94</v>
      </c>
      <c r="B22" s="52">
        <v>4</v>
      </c>
      <c r="E22" s="46" t="s">
        <v>61</v>
      </c>
      <c r="F22" s="46" t="e">
        <v>#N/A</v>
      </c>
    </row>
    <row r="23" spans="1:6" ht="18">
      <c r="A23" s="11">
        <v>96</v>
      </c>
      <c r="B23" s="52">
        <v>5</v>
      </c>
      <c r="E23" s="46" t="s">
        <v>62</v>
      </c>
      <c r="F23" s="46">
        <v>30.004166377354995</v>
      </c>
    </row>
    <row r="24" spans="1:6" ht="18">
      <c r="A24" s="11">
        <v>83</v>
      </c>
      <c r="B24" s="52">
        <v>6</v>
      </c>
      <c r="E24" s="46" t="s">
        <v>63</v>
      </c>
      <c r="F24" s="46">
        <v>900.25</v>
      </c>
    </row>
    <row r="25" spans="1:6" ht="18">
      <c r="A25" s="11">
        <v>41</v>
      </c>
      <c r="B25" s="52">
        <v>7</v>
      </c>
      <c r="E25" s="46" t="s">
        <v>64</v>
      </c>
      <c r="F25" s="46">
        <v>-0.936705417658863</v>
      </c>
    </row>
    <row r="26" spans="1:6" ht="18">
      <c r="A26" s="11">
        <v>44</v>
      </c>
      <c r="B26" s="52">
        <v>8</v>
      </c>
      <c r="E26" s="46" t="s">
        <v>65</v>
      </c>
      <c r="F26" s="46">
        <v>-0.43256975008822346</v>
      </c>
    </row>
    <row r="27" spans="1:6" ht="18.75" thickBot="1">
      <c r="A27" s="42">
        <v>66</v>
      </c>
      <c r="B27" s="53">
        <v>9</v>
      </c>
      <c r="C27" s="43"/>
      <c r="E27" s="46" t="s">
        <v>66</v>
      </c>
      <c r="F27" s="46">
        <v>87</v>
      </c>
    </row>
    <row r="28" spans="1:6" ht="18">
      <c r="A28" s="11">
        <f>AVERAGE(A19:A27)</f>
        <v>61</v>
      </c>
      <c r="B28" s="41" t="s">
        <v>6</v>
      </c>
      <c r="E28" s="46" t="s">
        <v>67</v>
      </c>
      <c r="F28" s="46">
        <v>9</v>
      </c>
    </row>
    <row r="29" spans="1:6" ht="18">
      <c r="A29" s="11">
        <f>STDEV(A19:A27)</f>
        <v>30.004166377354995</v>
      </c>
      <c r="B29" s="41" t="s">
        <v>53</v>
      </c>
      <c r="E29" s="46" t="s">
        <v>68</v>
      </c>
      <c r="F29" s="46">
        <v>96</v>
      </c>
    </row>
    <row r="30" spans="1:6" ht="18">
      <c r="A30" s="11">
        <f>A29/SQRT(9)</f>
        <v>10.001388792451666</v>
      </c>
      <c r="B30" s="41" t="s">
        <v>54</v>
      </c>
      <c r="E30" s="46" t="s">
        <v>69</v>
      </c>
      <c r="F30" s="46">
        <v>549</v>
      </c>
    </row>
    <row r="31" spans="1:6" ht="18">
      <c r="A31" s="11">
        <f>9-1</f>
        <v>8</v>
      </c>
      <c r="B31" s="41" t="s">
        <v>57</v>
      </c>
      <c r="E31" s="46" t="s">
        <v>70</v>
      </c>
      <c r="F31" s="46">
        <v>9</v>
      </c>
    </row>
    <row r="32" spans="1:7" ht="19.5" thickBot="1">
      <c r="A32" s="11">
        <f>TINV(0.05,8)</f>
        <v>2.306004135204167</v>
      </c>
      <c r="B32" s="41" t="s">
        <v>56</v>
      </c>
      <c r="E32" s="47" t="s">
        <v>71</v>
      </c>
      <c r="F32" s="48">
        <v>23.063243894124998</v>
      </c>
      <c r="G32" s="41" t="s">
        <v>72</v>
      </c>
    </row>
    <row r="33" spans="1:2" ht="18">
      <c r="A33" s="11">
        <f>A32*A30</f>
        <v>23.06324391317815</v>
      </c>
      <c r="B33" s="41" t="s">
        <v>58</v>
      </c>
    </row>
    <row r="34" spans="5:7" ht="18">
      <c r="E34" s="49" t="s">
        <v>74</v>
      </c>
      <c r="F34" s="11">
        <f>F19+F32</f>
        <v>84.063243894125</v>
      </c>
      <c r="G34" s="50" t="s">
        <v>76</v>
      </c>
    </row>
    <row r="35" spans="5:7" ht="18">
      <c r="E35" s="49" t="s">
        <v>75</v>
      </c>
      <c r="F35" s="11">
        <f>F19-F32</f>
        <v>37.936756105875006</v>
      </c>
      <c r="G35" s="50" t="s">
        <v>77</v>
      </c>
    </row>
  </sheetData>
  <sheetProtection/>
  <printOptions/>
  <pageMargins left="0.75" right="0.75" top="1" bottom="1" header="0.5" footer="0.5"/>
  <pageSetup horizontalDpi="600" verticalDpi="600" orientation="portrait" r:id="rId5"/>
  <drawing r:id="rId4"/>
  <legacyDrawing r:id="rId3"/>
  <oleObjects>
    <oleObject progId="Equation.3" shapeId="62026743" r:id="rId1"/>
    <oleObject progId="Equation.3" shapeId="62031756" r:id="rId2"/>
  </oleObjects>
</worksheet>
</file>

<file path=xl/worksheets/sheet5.xml><?xml version="1.0" encoding="utf-8"?>
<worksheet xmlns="http://schemas.openxmlformats.org/spreadsheetml/2006/main" xmlns:r="http://schemas.openxmlformats.org/officeDocument/2006/relationships">
  <dimension ref="B34:B34"/>
  <sheetViews>
    <sheetView zoomScalePageLayoutView="0" workbookViewId="0" topLeftCell="A1">
      <selection activeCell="L44" sqref="L44"/>
    </sheetView>
  </sheetViews>
  <sheetFormatPr defaultColWidth="9.140625" defaultRowHeight="12.75"/>
  <sheetData>
    <row r="34" ht="18">
      <c r="B34" s="6" t="s">
        <v>78</v>
      </c>
    </row>
  </sheetData>
  <sheetProtection/>
  <printOptions/>
  <pageMargins left="0.7" right="0.7" top="0.75" bottom="0.75" header="0.3" footer="0.3"/>
  <pageSetup orientation="portrait" paperSize="9"/>
  <drawing r:id="rId3"/>
  <legacyDrawing r:id="rId2"/>
  <oleObjects>
    <oleObject progId="Equation.3" shapeId="3230241" r:id="rId1"/>
  </oleObjects>
</worksheet>
</file>

<file path=xl/worksheets/sheet6.xml><?xml version="1.0" encoding="utf-8"?>
<worksheet xmlns="http://schemas.openxmlformats.org/spreadsheetml/2006/main" xmlns:r="http://schemas.openxmlformats.org/officeDocument/2006/relationships">
  <sheetPr>
    <tabColor rgb="FFFF0000"/>
  </sheetPr>
  <dimension ref="A1:K22"/>
  <sheetViews>
    <sheetView zoomScale="130" zoomScaleNormal="130" zoomScalePageLayoutView="0" workbookViewId="0" topLeftCell="A1">
      <selection activeCell="D5" sqref="D5"/>
    </sheetView>
  </sheetViews>
  <sheetFormatPr defaultColWidth="9.140625" defaultRowHeight="12.75"/>
  <cols>
    <col min="2" max="2" width="10.140625" style="0" customWidth="1"/>
  </cols>
  <sheetData>
    <row r="1" spans="2:6" ht="15.75">
      <c r="B1" s="27" t="s">
        <v>86</v>
      </c>
      <c r="C1" s="60" t="s">
        <v>126</v>
      </c>
      <c r="D1" s="60"/>
      <c r="E1" s="60" t="s">
        <v>100</v>
      </c>
      <c r="F1" s="60"/>
    </row>
    <row r="2" spans="2:6" ht="15.75">
      <c r="B2" s="54" t="s">
        <v>89</v>
      </c>
      <c r="C2" s="60" t="s">
        <v>127</v>
      </c>
      <c r="D2" s="60"/>
      <c r="E2" s="60" t="s">
        <v>87</v>
      </c>
      <c r="F2" s="60"/>
    </row>
    <row r="3" spans="1:6" ht="12.75">
      <c r="A3" s="54" t="s">
        <v>90</v>
      </c>
      <c r="B3">
        <f>243/798</f>
        <v>0.30451127819548873</v>
      </c>
      <c r="C3" s="60"/>
      <c r="D3" s="60"/>
      <c r="E3" s="60" t="s">
        <v>88</v>
      </c>
      <c r="F3" s="60"/>
    </row>
    <row r="4" spans="1:5" ht="12.75">
      <c r="A4" s="54" t="s">
        <v>91</v>
      </c>
      <c r="B4" s="57">
        <f>SQRT(0.5*0.5/798)</f>
        <v>0.01769980813511972</v>
      </c>
      <c r="E4" s="27" t="s">
        <v>93</v>
      </c>
    </row>
    <row r="5" spans="1:3" ht="12.75">
      <c r="A5" s="27" t="s">
        <v>94</v>
      </c>
      <c r="B5" s="57">
        <v>1.645</v>
      </c>
      <c r="C5" s="27" t="s">
        <v>96</v>
      </c>
    </row>
    <row r="6" spans="2:5" ht="12.75">
      <c r="B6">
        <f>_xlfn.NORM.INV(0.95,0,1)</f>
        <v>1.6448536269514715</v>
      </c>
      <c r="E6" s="27" t="s">
        <v>92</v>
      </c>
    </row>
    <row r="7" ht="12.75">
      <c r="B7">
        <f>NORMSINV(0.95)</f>
        <v>1.6448536269514715</v>
      </c>
    </row>
    <row r="8" spans="1:3" ht="12.75">
      <c r="A8" s="27" t="s">
        <v>95</v>
      </c>
      <c r="B8">
        <f>B5*B4</f>
        <v>0.029116184382271936</v>
      </c>
      <c r="C8" s="27" t="s">
        <v>97</v>
      </c>
    </row>
    <row r="9" ht="12.75">
      <c r="A9" s="59" t="s">
        <v>18</v>
      </c>
    </row>
    <row r="10" spans="2:5" ht="12.75">
      <c r="B10">
        <f>B3+B8</f>
        <v>0.33362746257776066</v>
      </c>
      <c r="C10" s="27" t="s">
        <v>98</v>
      </c>
      <c r="E10" s="27" t="s">
        <v>101</v>
      </c>
    </row>
    <row r="11" spans="2:5" ht="12.75">
      <c r="B11">
        <f>B3-B8</f>
        <v>0.2753950938132168</v>
      </c>
      <c r="C11" s="27" t="s">
        <v>99</v>
      </c>
      <c r="E11" s="27" t="s">
        <v>102</v>
      </c>
    </row>
    <row r="12" ht="12.75">
      <c r="C12" s="27" t="s">
        <v>103</v>
      </c>
    </row>
    <row r="13" ht="12.75">
      <c r="A13" s="59" t="s">
        <v>104</v>
      </c>
    </row>
    <row r="14" spans="2:3" ht="12.75">
      <c r="B14">
        <f>(B3-0.5)/B4</f>
        <v>-11.044680276314702</v>
      </c>
      <c r="C14" s="27" t="s">
        <v>105</v>
      </c>
    </row>
    <row r="15" ht="15.75">
      <c r="A15" s="27" t="s">
        <v>106</v>
      </c>
    </row>
    <row r="16" ht="12.75">
      <c r="A16" s="27" t="s">
        <v>107</v>
      </c>
    </row>
    <row r="18" spans="1:11" ht="12.75">
      <c r="A18" s="59" t="s">
        <v>19</v>
      </c>
      <c r="H18" s="58">
        <v>-1.645</v>
      </c>
      <c r="K18" s="58">
        <v>1.645</v>
      </c>
    </row>
    <row r="19" spans="2:11" ht="12.75">
      <c r="B19">
        <f>2*B20</f>
        <v>2.325941749678642E-28</v>
      </c>
      <c r="C19" s="27" t="s">
        <v>108</v>
      </c>
      <c r="H19">
        <f>NORMSINV(0.05)</f>
        <v>-1.6448536269514726</v>
      </c>
      <c r="K19">
        <f>NORMSINV(0.95)</f>
        <v>1.6448536269514715</v>
      </c>
    </row>
    <row r="20" spans="2:3" ht="12.75">
      <c r="B20">
        <f>NORMSDIST(B14)</f>
        <v>1.162970874839321E-28</v>
      </c>
      <c r="C20" s="39" t="s">
        <v>109</v>
      </c>
    </row>
    <row r="21" ht="12.75">
      <c r="B21" s="27" t="s">
        <v>110</v>
      </c>
    </row>
    <row r="22" ht="12.75">
      <c r="B22" s="27" t="s">
        <v>111</v>
      </c>
    </row>
  </sheetData>
  <sheetProtection/>
  <printOptions/>
  <pageMargins left="0.7" right="0.7" top="0.75" bottom="0.75" header="0.3" footer="0.3"/>
  <pageSetup orientation="portrait" paperSize="9"/>
  <drawing r:id="rId4"/>
  <legacyDrawing r:id="rId3"/>
  <oleObjects>
    <oleObject progId="Equation.3" shapeId="38440342" r:id="rId2"/>
  </oleObjects>
</worksheet>
</file>

<file path=xl/worksheets/sheet7.xml><?xml version="1.0" encoding="utf-8"?>
<worksheet xmlns="http://schemas.openxmlformats.org/spreadsheetml/2006/main" xmlns:r="http://schemas.openxmlformats.org/officeDocument/2006/relationships">
  <sheetPr>
    <tabColor rgb="FFFF0000"/>
  </sheetPr>
  <dimension ref="A1:E21"/>
  <sheetViews>
    <sheetView zoomScalePageLayoutView="0" workbookViewId="0" topLeftCell="A1">
      <selection activeCell="K26" sqref="K26"/>
    </sheetView>
  </sheetViews>
  <sheetFormatPr defaultColWidth="9.140625" defaultRowHeight="12.75"/>
  <sheetData>
    <row r="1" spans="1:5" ht="18.75">
      <c r="A1" s="27" t="s">
        <v>112</v>
      </c>
      <c r="C1" s="1" t="s">
        <v>113</v>
      </c>
      <c r="E1" s="1" t="s">
        <v>115</v>
      </c>
    </row>
    <row r="2" spans="1:3" ht="18.75">
      <c r="A2">
        <v>4.2</v>
      </c>
      <c r="C2" s="1" t="s">
        <v>114</v>
      </c>
    </row>
    <row r="3" spans="1:3" ht="12.75">
      <c r="A3">
        <v>3.7</v>
      </c>
      <c r="C3" s="27" t="s">
        <v>116</v>
      </c>
    </row>
    <row r="4" ht="12.75">
      <c r="A4">
        <v>4.8</v>
      </c>
    </row>
    <row r="5" ht="12.75">
      <c r="A5">
        <v>2.9</v>
      </c>
    </row>
    <row r="6" ht="12.75">
      <c r="A6">
        <v>3.1</v>
      </c>
    </row>
    <row r="7" ht="12.75">
      <c r="A7">
        <v>4.5</v>
      </c>
    </row>
    <row r="8" ht="12.75">
      <c r="A8">
        <v>4.2</v>
      </c>
    </row>
    <row r="9" ht="12.75">
      <c r="A9">
        <v>4.1</v>
      </c>
    </row>
    <row r="10" ht="12.75">
      <c r="A10">
        <v>5</v>
      </c>
    </row>
    <row r="11" ht="12.75">
      <c r="A11">
        <v>3.4</v>
      </c>
    </row>
    <row r="12" spans="1:2" ht="12.75">
      <c r="A12">
        <f>AVERAGE(A2:A11)</f>
        <v>3.9899999999999998</v>
      </c>
      <c r="B12" s="39" t="s">
        <v>117</v>
      </c>
    </row>
    <row r="13" spans="1:2" ht="12.75">
      <c r="A13">
        <f>STDEV(A2:A11)</f>
        <v>0.7030884249746504</v>
      </c>
      <c r="B13" s="39" t="s">
        <v>118</v>
      </c>
    </row>
    <row r="14" spans="1:2" ht="12.75">
      <c r="A14">
        <f>A13/SQRT(10)</f>
        <v>0.22233608194203083</v>
      </c>
      <c r="B14" s="39" t="s">
        <v>119</v>
      </c>
    </row>
    <row r="15" spans="1:2" ht="12.75">
      <c r="A15">
        <v>1.833</v>
      </c>
      <c r="B15" s="39" t="s">
        <v>120</v>
      </c>
    </row>
    <row r="16" spans="1:2" ht="12.75">
      <c r="A16" s="27">
        <f>TINV(0.1,9)</f>
        <v>1.8331129326562374</v>
      </c>
      <c r="B16" s="27" t="s">
        <v>121</v>
      </c>
    </row>
    <row r="17" spans="1:2" ht="12.75">
      <c r="A17">
        <f>A16*A14</f>
        <v>0.4075671472040536</v>
      </c>
      <c r="B17" s="39" t="s">
        <v>122</v>
      </c>
    </row>
    <row r="19" spans="1:2" ht="12.75">
      <c r="A19">
        <f>A12+A17</f>
        <v>4.397567147204054</v>
      </c>
      <c r="B19" s="27" t="s">
        <v>123</v>
      </c>
    </row>
    <row r="20" spans="1:2" ht="12.75">
      <c r="A20">
        <f>A12-A17</f>
        <v>3.582432852795946</v>
      </c>
      <c r="B20" s="27" t="s">
        <v>124</v>
      </c>
    </row>
    <row r="21" ht="12.75">
      <c r="A21" s="27" t="s">
        <v>125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23"/>
  <sheetViews>
    <sheetView showGridLines="0" zoomScalePageLayoutView="0" workbookViewId="0" topLeftCell="A1">
      <selection activeCell="J20" sqref="J20"/>
    </sheetView>
  </sheetViews>
  <sheetFormatPr defaultColWidth="9.140625" defaultRowHeight="12.75"/>
  <cols>
    <col min="4" max="4" width="10.7109375" style="0" customWidth="1"/>
    <col min="6" max="6" width="13.28125" style="0" customWidth="1"/>
  </cols>
  <sheetData>
    <row r="1" ht="18.75">
      <c r="A1" s="5" t="s">
        <v>16</v>
      </c>
    </row>
    <row r="2" ht="18.75">
      <c r="B2" s="2" t="s">
        <v>17</v>
      </c>
    </row>
    <row r="3" ht="20.25">
      <c r="B3" s="2" t="s">
        <v>27</v>
      </c>
    </row>
    <row r="4" ht="18.75">
      <c r="A4" s="3"/>
    </row>
    <row r="5" ht="18.75">
      <c r="A5" s="5"/>
    </row>
    <row r="6" ht="18.75">
      <c r="A6" s="4"/>
    </row>
    <row r="10" ht="15.75">
      <c r="A10" s="28" t="s">
        <v>28</v>
      </c>
    </row>
    <row r="11" spans="1:5" ht="19.5">
      <c r="A11" s="1" t="s">
        <v>32</v>
      </c>
      <c r="E11" s="30" t="s">
        <v>29</v>
      </c>
    </row>
    <row r="12" spans="2:7" ht="19.5">
      <c r="B12" s="31" t="s">
        <v>30</v>
      </c>
      <c r="C12" s="32">
        <f>220/400</f>
        <v>0.55</v>
      </c>
      <c r="E12" s="29" t="s">
        <v>31</v>
      </c>
      <c r="F12" s="34">
        <f>SQRT(0.5*(1-0.5)/400)</f>
        <v>0.025</v>
      </c>
      <c r="G12" s="26" t="s">
        <v>49</v>
      </c>
    </row>
    <row r="13" spans="5:7" ht="15.75">
      <c r="E13" s="33" t="s">
        <v>33</v>
      </c>
      <c r="F13" s="35">
        <f>NORMSINV(0.975)</f>
        <v>1.9599639845400536</v>
      </c>
      <c r="G13" s="36" t="s">
        <v>34</v>
      </c>
    </row>
    <row r="14" spans="5:7" ht="15.75">
      <c r="E14" s="37" t="s">
        <v>35</v>
      </c>
      <c r="F14" s="34">
        <f>F13*F12</f>
        <v>0.048999099613501344</v>
      </c>
      <c r="G14" s="38" t="s">
        <v>36</v>
      </c>
    </row>
    <row r="16" spans="5:7" ht="15.75">
      <c r="E16" s="37" t="s">
        <v>37</v>
      </c>
      <c r="F16" s="34">
        <f>C12+F14</f>
        <v>0.5989990996135014</v>
      </c>
      <c r="G16" s="27" t="s">
        <v>39</v>
      </c>
    </row>
    <row r="17" spans="5:7" ht="15.75">
      <c r="E17" s="37" t="s">
        <v>38</v>
      </c>
      <c r="F17" s="34">
        <f>C12-F14</f>
        <v>0.5010009003864987</v>
      </c>
      <c r="G17" s="27" t="s">
        <v>40</v>
      </c>
    </row>
    <row r="23" ht="12.75">
      <c r="B23" s="27"/>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RAndrews</cp:lastModifiedBy>
  <cp:lastPrinted>2001-04-25T02:11:21Z</cp:lastPrinted>
  <dcterms:created xsi:type="dcterms:W3CDTF">2001-04-23T02:33:36Z</dcterms:created>
  <dcterms:modified xsi:type="dcterms:W3CDTF">2011-06-15T13:28:00Z</dcterms:modified>
  <cp:category/>
  <cp:version/>
  <cp:contentType/>
  <cp:contentStatus/>
</cp:coreProperties>
</file>