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embeddings/oleObject1.bin" ContentType="application/vnd.openxmlformats-officedocument.oleObject"/>
  <Override PartName="/xl/drawings/drawing6.xml" ContentType="application/vnd.openxmlformats-officedocument.drawing+xml"/>
  <Override PartName="/xl/drawings/drawing7.xml" ContentType="application/vnd.openxmlformats-officedocument.drawing+xml"/>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drawings/drawing8.xml" ContentType="application/vnd.openxmlformats-officedocument.drawing+xml"/>
  <Override PartName="/xl/drawings/drawing9.xml" ContentType="application/vnd.openxmlformats-officedocument.drawing+xml"/>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drawings/drawing10.xml" ContentType="application/vnd.openxmlformats-officedocument.drawing+xml"/>
  <Override PartName="/xl/drawings/drawing11.xml" ContentType="application/vnd.openxmlformats-officedocument.drawing+xml"/>
  <Override PartName="/xl/charts/chart1.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embeddings/oleObject9.bin" ContentType="application/vnd.openxmlformats-officedocument.oleObject"/>
  <Override PartName="/xl/embeddings/oleObject10.bin" ContentType="application/vnd.openxmlformats-officedocument.oleObject"/>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2.xml" ContentType="application/vnd.openxmlformats-officedocument.drawingml.chart+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Andrews\Documents\632\Stine 2nd lectures\"/>
    </mc:Choice>
  </mc:AlternateContent>
  <bookViews>
    <workbookView xWindow="1860" yWindow="0" windowWidth="20880" windowHeight="10695"/>
  </bookViews>
  <sheets>
    <sheet name="Intro" sheetId="32" r:id="rId1"/>
    <sheet name="Notations" sheetId="33" r:id="rId2"/>
    <sheet name="Correlation (ch 6)" sheetId="34" r:id="rId3"/>
    <sheet name="Reg 1" sheetId="35" r:id="rId4"/>
    <sheet name="Reg. Line" sheetId="36" r:id="rId5"/>
    <sheet name="Mult. Reg. models" sheetId="37" r:id="rId6"/>
    <sheet name="SS" sheetId="4" r:id="rId7"/>
    <sheet name="MSE" sheetId="40" r:id="rId8"/>
    <sheet name="R-Square" sheetId="39" r:id="rId9"/>
    <sheet name="Example" sheetId="20" r:id="rId10"/>
    <sheet name="Completed Example" sheetId="54" r:id="rId11"/>
    <sheet name="Data Anal." sheetId="56" r:id="rId12"/>
    <sheet name="ANOVA" sheetId="41" r:id="rId13"/>
    <sheet name="Conditions" sheetId="47" r:id="rId14"/>
    <sheet name="Excel ANOVA" sheetId="42" r:id="rId15"/>
    <sheet name="Coef. CI" sheetId="43" r:id="rId16"/>
    <sheet name="Coef. t-test" sheetId="44" r:id="rId17"/>
    <sheet name="Fitted Line" sheetId="57" r:id="rId18"/>
    <sheet name="Collinearity" sheetId="45" r:id="rId19"/>
  </sheets>
  <externalReferences>
    <externalReference r:id="rId20"/>
  </externalReferences>
  <definedNames>
    <definedName name="avg">#REF!</definedName>
    <definedName name="avg_1">#REF!</definedName>
    <definedName name="Int">#REF!</definedName>
    <definedName name="Int_1">#REF!</definedName>
    <definedName name="MSE">#REF!</definedName>
    <definedName name="MSE_1">#REF!</definedName>
    <definedName name="n">#REF!</definedName>
    <definedName name="n_1">#REF!</definedName>
    <definedName name="Slope">#REF!</definedName>
    <definedName name="Slope1">#REF!</definedName>
    <definedName name="solver_adj" localSheetId="10" hidden="1">'Completed Example'!#REF!</definedName>
    <definedName name="solver_adj" localSheetId="9" hidden="1">Example!#REF!</definedName>
    <definedName name="solver_cvg" localSheetId="10" hidden="1">0.0001</definedName>
    <definedName name="solver_cvg" localSheetId="9" hidden="1">0.0001</definedName>
    <definedName name="solver_drv" localSheetId="10" hidden="1">1</definedName>
    <definedName name="solver_drv" localSheetId="9" hidden="1">1</definedName>
    <definedName name="solver_eng" localSheetId="10" hidden="1">1</definedName>
    <definedName name="solver_eng" localSheetId="9" hidden="1">1</definedName>
    <definedName name="solver_est" localSheetId="10" hidden="1">1</definedName>
    <definedName name="solver_est" localSheetId="9" hidden="1">1</definedName>
    <definedName name="solver_itr" localSheetId="10" hidden="1">100</definedName>
    <definedName name="solver_itr" localSheetId="9" hidden="1">100</definedName>
    <definedName name="solver_lin" localSheetId="10" hidden="1">2</definedName>
    <definedName name="solver_lin" localSheetId="9" hidden="1">2</definedName>
    <definedName name="solver_mip" localSheetId="10" hidden="1">2147483647</definedName>
    <definedName name="solver_mip" localSheetId="9" hidden="1">2147483647</definedName>
    <definedName name="solver_mni" localSheetId="10" hidden="1">30</definedName>
    <definedName name="solver_mni" localSheetId="9" hidden="1">30</definedName>
    <definedName name="solver_mrt" localSheetId="10" hidden="1">0.075</definedName>
    <definedName name="solver_mrt" localSheetId="9" hidden="1">0.075</definedName>
    <definedName name="solver_msl" localSheetId="10" hidden="1">2</definedName>
    <definedName name="solver_msl" localSheetId="9" hidden="1">2</definedName>
    <definedName name="solver_neg" localSheetId="10" hidden="1">2</definedName>
    <definedName name="solver_neg" localSheetId="9" hidden="1">2</definedName>
    <definedName name="solver_nod" localSheetId="10" hidden="1">2147483647</definedName>
    <definedName name="solver_nod" localSheetId="9" hidden="1">2147483647</definedName>
    <definedName name="solver_num" localSheetId="10" hidden="1">0</definedName>
    <definedName name="solver_num" localSheetId="9" hidden="1">0</definedName>
    <definedName name="solver_nwt" localSheetId="10" hidden="1">1</definedName>
    <definedName name="solver_nwt" localSheetId="9" hidden="1">1</definedName>
    <definedName name="solver_opt" localSheetId="10" hidden="1">'Completed Example'!#REF!</definedName>
    <definedName name="solver_opt" localSheetId="9" hidden="1">Example!#REF!</definedName>
    <definedName name="solver_pre" localSheetId="10" hidden="1">0.000001</definedName>
    <definedName name="solver_pre" localSheetId="9" hidden="1">0.000001</definedName>
    <definedName name="solver_rbv" localSheetId="10" hidden="1">1</definedName>
    <definedName name="solver_rbv" localSheetId="9" hidden="1">1</definedName>
    <definedName name="solver_rlx" localSheetId="10" hidden="1">1</definedName>
    <definedName name="solver_rlx" localSheetId="9" hidden="1">1</definedName>
    <definedName name="solver_rsd" localSheetId="10" hidden="1">0</definedName>
    <definedName name="solver_rsd" localSheetId="9" hidden="1">0</definedName>
    <definedName name="solver_scl" localSheetId="10" hidden="1">2</definedName>
    <definedName name="solver_scl" localSheetId="9" hidden="1">2</definedName>
    <definedName name="solver_sho" localSheetId="10" hidden="1">2</definedName>
    <definedName name="solver_sho" localSheetId="9" hidden="1">2</definedName>
    <definedName name="solver_ssz" localSheetId="10" hidden="1">100</definedName>
    <definedName name="solver_ssz" localSheetId="9" hidden="1">100</definedName>
    <definedName name="solver_tim" localSheetId="10" hidden="1">100</definedName>
    <definedName name="solver_tim" localSheetId="9" hidden="1">100</definedName>
    <definedName name="solver_tol" localSheetId="10" hidden="1">0.05</definedName>
    <definedName name="solver_tol" localSheetId="9" hidden="1">0.05</definedName>
    <definedName name="solver_typ" localSheetId="10" hidden="1">2</definedName>
    <definedName name="solver_typ" localSheetId="9" hidden="1">2</definedName>
    <definedName name="solver_val" localSheetId="10" hidden="1">0</definedName>
    <definedName name="solver_val" localSheetId="9" hidden="1">0</definedName>
    <definedName name="solver_ver" localSheetId="10" hidden="1">3</definedName>
    <definedName name="solver_ver" localSheetId="9" hidden="1">3</definedName>
    <definedName name="ssx">#REF!</definedName>
    <definedName name="ssx_1">#REF!</definedName>
    <definedName name="t">#REF!</definedName>
    <definedName name="using_t">#REF!</definedName>
  </definedNames>
  <calcPr calcId="162913"/>
</workbook>
</file>

<file path=xl/calcChain.xml><?xml version="1.0" encoding="utf-8"?>
<calcChain xmlns="http://schemas.openxmlformats.org/spreadsheetml/2006/main">
  <c r="A10" i="57" l="1"/>
  <c r="E10" i="57" s="1"/>
  <c r="B10" i="57" s="1"/>
  <c r="E9" i="57"/>
  <c r="B9" i="57"/>
  <c r="A9" i="57"/>
  <c r="E8" i="57"/>
  <c r="B8" i="57"/>
  <c r="A11" i="57" l="1"/>
  <c r="G1" i="54"/>
  <c r="G2" i="54"/>
  <c r="B11" i="54"/>
  <c r="A11" i="54"/>
  <c r="D16" i="54"/>
  <c r="A10" i="54"/>
  <c r="A12" i="57" l="1"/>
  <c r="E11" i="57"/>
  <c r="B10" i="54"/>
  <c r="E9" i="54"/>
  <c r="F9" i="54" s="1"/>
  <c r="G9" i="54" s="1"/>
  <c r="C9" i="54"/>
  <c r="D9" i="54" s="1"/>
  <c r="F8" i="54"/>
  <c r="G8" i="54" s="1"/>
  <c r="E8" i="54"/>
  <c r="C8" i="54"/>
  <c r="D8" i="54" s="1"/>
  <c r="E7" i="54"/>
  <c r="F7" i="54" s="1"/>
  <c r="G7" i="54" s="1"/>
  <c r="C7" i="54"/>
  <c r="D7" i="54" s="1"/>
  <c r="E6" i="54"/>
  <c r="F6" i="54" s="1"/>
  <c r="G6" i="54" s="1"/>
  <c r="C6" i="54"/>
  <c r="D6" i="54" s="1"/>
  <c r="E5" i="54"/>
  <c r="F5" i="54" s="1"/>
  <c r="C5" i="54"/>
  <c r="D5" i="54" s="1"/>
  <c r="F2" i="54"/>
  <c r="F1" i="54"/>
  <c r="A16" i="43"/>
  <c r="A13" i="57" l="1"/>
  <c r="E12" i="57"/>
  <c r="B12" i="57" s="1"/>
  <c r="B11" i="57"/>
  <c r="D10" i="54"/>
  <c r="D12" i="54" s="1"/>
  <c r="F10" i="54"/>
  <c r="G5" i="54"/>
  <c r="G10" i="54" s="1"/>
  <c r="E13" i="57" l="1"/>
  <c r="B13" i="57" s="1"/>
  <c r="A14" i="57"/>
  <c r="D13" i="54"/>
  <c r="D14" i="54" s="1"/>
  <c r="D15" i="54" s="1"/>
  <c r="G11" i="54"/>
  <c r="A15" i="57" l="1"/>
  <c r="E14" i="57"/>
  <c r="B14" i="57" s="1"/>
  <c r="A16" i="57" l="1"/>
  <c r="E15" i="57"/>
  <c r="B15" i="57" s="1"/>
  <c r="E16" i="57" l="1"/>
  <c r="B16" i="57" s="1"/>
  <c r="A17" i="57"/>
  <c r="E17" i="57" l="1"/>
  <c r="B17" i="57" s="1"/>
  <c r="A18" i="57"/>
  <c r="C25" i="57"/>
  <c r="C26" i="57" s="1"/>
  <c r="E18" i="57" l="1"/>
  <c r="C23" i="57"/>
  <c r="C24" i="57"/>
  <c r="A19" i="57"/>
  <c r="B18" i="57" l="1"/>
  <c r="E19" i="57"/>
  <c r="K4" i="57" l="1"/>
  <c r="C27" i="57"/>
  <c r="C20" i="57"/>
  <c r="B19" i="57"/>
  <c r="C13" i="57" s="1"/>
  <c r="C22" i="57"/>
  <c r="C21" i="57"/>
  <c r="D3" i="57" s="1"/>
  <c r="D18" i="57" l="1"/>
  <c r="J18" i="57" s="1"/>
  <c r="D14" i="57"/>
  <c r="J14" i="57" s="1"/>
  <c r="D11" i="57"/>
  <c r="J11" i="57" s="1"/>
  <c r="G3" i="57"/>
  <c r="D17" i="57"/>
  <c r="J17" i="57" s="1"/>
  <c r="D13" i="57"/>
  <c r="J13" i="57" s="1"/>
  <c r="D10" i="57"/>
  <c r="J10" i="57" s="1"/>
  <c r="D15" i="57"/>
  <c r="J15" i="57" s="1"/>
  <c r="D12" i="57"/>
  <c r="J12" i="57" s="1"/>
  <c r="D8" i="57"/>
  <c r="D16" i="57"/>
  <c r="J16" i="57" s="1"/>
  <c r="D9" i="57"/>
  <c r="J9" i="57" s="1"/>
  <c r="N3" i="57"/>
  <c r="M3" i="57"/>
  <c r="G4" i="57"/>
  <c r="I3" i="57"/>
  <c r="I4" i="57" s="1"/>
  <c r="M2" i="57" l="1"/>
  <c r="N2" i="57"/>
  <c r="L3" i="57"/>
  <c r="J8" i="57"/>
  <c r="J19" i="57" s="1"/>
  <c r="C28" i="57" s="1"/>
  <c r="K2" i="57" s="1"/>
  <c r="D19" i="57"/>
  <c r="L2" i="57" l="1"/>
</calcChain>
</file>

<file path=xl/comments1.xml><?xml version="1.0" encoding="utf-8"?>
<comments xmlns="http://schemas.openxmlformats.org/spreadsheetml/2006/main">
  <authors>
    <author>RAndrews</author>
  </authors>
  <commentList>
    <comment ref="B5" authorId="0" shapeId="0">
      <text>
        <r>
          <rPr>
            <b/>
            <sz val="9"/>
            <color indexed="81"/>
            <rFont val="Tahoma"/>
            <family val="2"/>
          </rPr>
          <t>This is a characteristic of the Phenomenon (either a population or a process).</t>
        </r>
        <r>
          <rPr>
            <sz val="9"/>
            <color indexed="81"/>
            <rFont val="Tahoma"/>
            <family val="2"/>
          </rPr>
          <t xml:space="preserve">
</t>
        </r>
      </text>
    </comment>
    <comment ref="C5" authorId="0" shapeId="0">
      <text>
        <r>
          <rPr>
            <b/>
            <sz val="9"/>
            <color indexed="81"/>
            <rFont val="Tahoma"/>
            <family val="2"/>
          </rPr>
          <t>Each statistic listed is an unbiased estimator of the corresponding parameter.</t>
        </r>
        <r>
          <rPr>
            <sz val="9"/>
            <color indexed="81"/>
            <rFont val="Tahoma"/>
            <family val="2"/>
          </rPr>
          <t xml:space="preserve">
</t>
        </r>
      </text>
    </comment>
    <comment ref="D10" authorId="0" shapeId="0">
      <text>
        <r>
          <rPr>
            <b/>
            <sz val="9"/>
            <color indexed="81"/>
            <rFont val="Tahoma"/>
            <family val="2"/>
          </rPr>
          <t>Measurement of Linear Association between X &amp; Y (-1 to +1)</t>
        </r>
        <r>
          <rPr>
            <sz val="9"/>
            <color indexed="81"/>
            <rFont val="Tahoma"/>
            <family val="2"/>
          </rPr>
          <t xml:space="preserve">
</t>
        </r>
      </text>
    </comment>
    <comment ref="B11" authorId="0" shapeId="0">
      <text>
        <r>
          <rPr>
            <b/>
            <sz val="9"/>
            <color indexed="81"/>
            <rFont val="Tahoma"/>
            <family val="2"/>
          </rPr>
          <t>Because there is no widely accepted notation for this I am using the EXCEL 2010 function name.</t>
        </r>
        <r>
          <rPr>
            <sz val="9"/>
            <color indexed="81"/>
            <rFont val="Tahoma"/>
            <family val="2"/>
          </rPr>
          <t xml:space="preserve">
</t>
        </r>
      </text>
    </comment>
    <comment ref="C11" authorId="0" shapeId="0">
      <text>
        <r>
          <rPr>
            <b/>
            <sz val="9"/>
            <color indexed="81"/>
            <rFont val="Tahoma"/>
            <family val="2"/>
          </rPr>
          <t>Because there is no widely accepted notation for this I am using the EXCEL 2010 function name.</t>
        </r>
        <r>
          <rPr>
            <sz val="9"/>
            <color indexed="81"/>
            <rFont val="Tahoma"/>
            <family val="2"/>
          </rPr>
          <t xml:space="preserve">
</t>
        </r>
      </text>
    </comment>
  </commentList>
</comments>
</file>

<file path=xl/comments2.xml><?xml version="1.0" encoding="utf-8"?>
<comments xmlns="http://schemas.openxmlformats.org/spreadsheetml/2006/main">
  <authors>
    <author>RAndrews</author>
  </authors>
  <commentList>
    <comment ref="D12" authorId="0" shapeId="0">
      <text>
        <r>
          <rPr>
            <sz val="9"/>
            <color indexed="81"/>
            <rFont val="Tahoma"/>
            <family val="2"/>
          </rPr>
          <t xml:space="preserve">The CORREL function works in all versions of EXCEL.
</t>
        </r>
      </text>
    </comment>
  </commentList>
</comments>
</file>

<file path=xl/sharedStrings.xml><?xml version="1.0" encoding="utf-8"?>
<sst xmlns="http://schemas.openxmlformats.org/spreadsheetml/2006/main" count="201" uniqueCount="135">
  <si>
    <t>Excel Output for summary measures and ANOVA</t>
  </si>
  <si>
    <t>SUMMARY OUTPUT</t>
  </si>
  <si>
    <t>Regression Statistics</t>
  </si>
  <si>
    <t>Multiple R</t>
  </si>
  <si>
    <t>R Square</t>
  </si>
  <si>
    <t xml:space="preserve">  24.2 % of the variability of Y can be explained by the model</t>
  </si>
  <si>
    <t>Adjusted R Square</t>
  </si>
  <si>
    <t>Standard Error</t>
  </si>
  <si>
    <t>Observations</t>
  </si>
  <si>
    <r>
      <t>df</t>
    </r>
    <r>
      <rPr>
        <b/>
        <sz val="10"/>
        <color indexed="20"/>
        <rFont val="Arial"/>
        <family val="2"/>
      </rPr>
      <t xml:space="preserve"> = degrees of freedom</t>
    </r>
  </si>
  <si>
    <t>ANOVA</t>
  </si>
  <si>
    <t>p-value for ANOVA test</t>
  </si>
  <si>
    <t>df</t>
  </si>
  <si>
    <t>SS</t>
  </si>
  <si>
    <t>MS</t>
  </si>
  <si>
    <t>F</t>
  </si>
  <si>
    <t>Significance F</t>
  </si>
  <si>
    <t>Regression</t>
  </si>
  <si>
    <t>Residual</t>
  </si>
  <si>
    <t>Total</t>
  </si>
  <si>
    <t>= t table value for a 95% Confidence Interval with df(Error)=10</t>
  </si>
  <si>
    <t>Coefficients</t>
  </si>
  <si>
    <t>t Stat</t>
  </si>
  <si>
    <t>P-value</t>
  </si>
  <si>
    <t>Lower 95%</t>
  </si>
  <si>
    <t>Upper 95%</t>
  </si>
  <si>
    <t>Lower 90.0%</t>
  </si>
  <si>
    <t>Upper 90.0%</t>
  </si>
  <si>
    <t>Intercept</t>
  </si>
  <si>
    <t>Attend</t>
  </si>
  <si>
    <t>GPA</t>
  </si>
  <si>
    <t>Soph</t>
  </si>
  <si>
    <t>Junior</t>
  </si>
  <si>
    <t>Senior</t>
  </si>
  <si>
    <t>Intercept =</t>
  </si>
  <si>
    <t>Slope =</t>
  </si>
  <si>
    <t>X</t>
  </si>
  <si>
    <t>Y</t>
  </si>
  <si>
    <t xml:space="preserve">Mean </t>
  </si>
  <si>
    <t>Y-Ybar</t>
  </si>
  <si>
    <t>SSyy</t>
  </si>
  <si>
    <t>Y-hat</t>
  </si>
  <si>
    <t>Resid^2</t>
  </si>
  <si>
    <t>= SSE</t>
  </si>
  <si>
    <t>= MSE</t>
  </si>
  <si>
    <r>
      <t>R</t>
    </r>
    <r>
      <rPr>
        <vertAlign val="superscript"/>
        <sz val="12"/>
        <color indexed="60"/>
        <rFont val="Arial"/>
        <family val="2"/>
      </rPr>
      <t>2</t>
    </r>
    <r>
      <rPr>
        <sz val="12"/>
        <color indexed="60"/>
        <rFont val="Arial"/>
        <family val="2"/>
      </rPr>
      <t xml:space="preserve"> =</t>
    </r>
  </si>
  <si>
    <t>Example A</t>
  </si>
  <si>
    <t>Phenomenon</t>
  </si>
  <si>
    <t>Variance estimates:</t>
  </si>
  <si>
    <t>Linear Relationship Parameters and Statistics</t>
  </si>
  <si>
    <t xml:space="preserve"> Coefficients that measure characteristics of linear relationship between variables X &amp; Y.</t>
  </si>
  <si>
    <t>Parameter</t>
  </si>
  <si>
    <t>Statistic</t>
  </si>
  <si>
    <t xml:space="preserve">Description </t>
  </si>
  <si>
    <r>
      <rPr>
        <b/>
        <sz val="14"/>
        <rFont val="Calibri"/>
        <family val="2"/>
      </rPr>
      <t>μ</t>
    </r>
    <r>
      <rPr>
        <b/>
        <vertAlign val="subscript"/>
        <sz val="12"/>
        <rFont val="Arial"/>
        <family val="2"/>
      </rPr>
      <t>X</t>
    </r>
  </si>
  <si>
    <r>
      <rPr>
        <b/>
        <sz val="12"/>
        <rFont val="Arial"/>
        <family val="2"/>
      </rPr>
      <t>Mean</t>
    </r>
    <r>
      <rPr>
        <sz val="12"/>
        <rFont val="Arial"/>
        <family val="2"/>
      </rPr>
      <t xml:space="preserve"> of the Variable X</t>
    </r>
  </si>
  <si>
    <r>
      <rPr>
        <b/>
        <sz val="14"/>
        <rFont val="Calibri"/>
        <family val="2"/>
      </rPr>
      <t>σ</t>
    </r>
    <r>
      <rPr>
        <b/>
        <vertAlign val="subscript"/>
        <sz val="12"/>
        <rFont val="Arial"/>
        <family val="2"/>
      </rPr>
      <t>X</t>
    </r>
    <r>
      <rPr>
        <b/>
        <vertAlign val="superscript"/>
        <sz val="14"/>
        <rFont val="Arial"/>
        <family val="2"/>
      </rPr>
      <t>2</t>
    </r>
  </si>
  <si>
    <r>
      <rPr>
        <b/>
        <sz val="16"/>
        <rFont val="Calibri"/>
        <family val="2"/>
      </rPr>
      <t>s</t>
    </r>
    <r>
      <rPr>
        <b/>
        <vertAlign val="subscript"/>
        <sz val="12"/>
        <rFont val="Arial"/>
        <family val="2"/>
      </rPr>
      <t>X</t>
    </r>
    <r>
      <rPr>
        <b/>
        <vertAlign val="superscript"/>
        <sz val="14"/>
        <rFont val="Arial"/>
        <family val="2"/>
      </rPr>
      <t>2</t>
    </r>
  </si>
  <si>
    <r>
      <rPr>
        <b/>
        <sz val="12"/>
        <rFont val="Arial"/>
        <family val="2"/>
      </rPr>
      <t>Variance</t>
    </r>
    <r>
      <rPr>
        <sz val="12"/>
        <rFont val="Arial"/>
        <family val="2"/>
      </rPr>
      <t xml:space="preserve"> of the Variable X</t>
    </r>
  </si>
  <si>
    <r>
      <rPr>
        <b/>
        <sz val="14"/>
        <rFont val="Calibri"/>
        <family val="2"/>
      </rPr>
      <t>μ</t>
    </r>
    <r>
      <rPr>
        <b/>
        <vertAlign val="subscript"/>
        <sz val="12"/>
        <rFont val="Arial"/>
        <family val="2"/>
      </rPr>
      <t>Y</t>
    </r>
  </si>
  <si>
    <r>
      <rPr>
        <b/>
        <sz val="12"/>
        <rFont val="Arial"/>
        <family val="2"/>
      </rPr>
      <t>Mean</t>
    </r>
    <r>
      <rPr>
        <sz val="12"/>
        <rFont val="Arial"/>
        <family val="2"/>
      </rPr>
      <t xml:space="preserve"> of the Variable Y</t>
    </r>
  </si>
  <si>
    <r>
      <rPr>
        <b/>
        <sz val="14"/>
        <rFont val="Calibri"/>
        <family val="2"/>
      </rPr>
      <t>σ</t>
    </r>
    <r>
      <rPr>
        <b/>
        <vertAlign val="subscript"/>
        <sz val="12"/>
        <rFont val="Arial"/>
        <family val="2"/>
      </rPr>
      <t>Y</t>
    </r>
    <r>
      <rPr>
        <b/>
        <vertAlign val="superscript"/>
        <sz val="14"/>
        <rFont val="Arial"/>
        <family val="2"/>
      </rPr>
      <t>2</t>
    </r>
  </si>
  <si>
    <r>
      <rPr>
        <b/>
        <sz val="16"/>
        <rFont val="Calibri"/>
        <family val="2"/>
      </rPr>
      <t>s</t>
    </r>
    <r>
      <rPr>
        <b/>
        <vertAlign val="subscript"/>
        <sz val="12"/>
        <rFont val="Arial"/>
        <family val="2"/>
      </rPr>
      <t>Y</t>
    </r>
    <r>
      <rPr>
        <b/>
        <vertAlign val="superscript"/>
        <sz val="14"/>
        <rFont val="Arial"/>
        <family val="2"/>
      </rPr>
      <t>2</t>
    </r>
  </si>
  <si>
    <r>
      <rPr>
        <b/>
        <sz val="12"/>
        <rFont val="Arial"/>
        <family val="2"/>
      </rPr>
      <t>Variance</t>
    </r>
    <r>
      <rPr>
        <sz val="12"/>
        <rFont val="Arial"/>
        <family val="2"/>
      </rPr>
      <t xml:space="preserve"> of the Variable Y</t>
    </r>
  </si>
  <si>
    <r>
      <t>ρ</t>
    </r>
    <r>
      <rPr>
        <b/>
        <vertAlign val="subscript"/>
        <sz val="12"/>
        <rFont val="Arial"/>
        <family val="2"/>
      </rPr>
      <t>XY</t>
    </r>
  </si>
  <si>
    <r>
      <rPr>
        <b/>
        <sz val="16"/>
        <rFont val="Arial"/>
        <family val="2"/>
      </rPr>
      <t>r</t>
    </r>
    <r>
      <rPr>
        <b/>
        <vertAlign val="subscript"/>
        <sz val="12"/>
        <rFont val="Arial"/>
        <family val="2"/>
      </rPr>
      <t>XY</t>
    </r>
  </si>
  <si>
    <r>
      <rPr>
        <b/>
        <sz val="12"/>
        <rFont val="Arial"/>
        <family val="2"/>
      </rPr>
      <t>Correlation</t>
    </r>
    <r>
      <rPr>
        <sz val="12"/>
        <rFont val="Arial"/>
        <family val="2"/>
      </rPr>
      <t xml:space="preserve"> between X &amp; Y (Value between -1 &amp; +1)</t>
    </r>
  </si>
  <si>
    <t>COVARIANCE.P(X,Y)</t>
  </si>
  <si>
    <t>COVARIANCE.s(X,Y)</t>
  </si>
  <si>
    <r>
      <rPr>
        <b/>
        <sz val="12"/>
        <rFont val="Arial"/>
        <family val="2"/>
      </rPr>
      <t>Covariance</t>
    </r>
    <r>
      <rPr>
        <sz val="12"/>
        <rFont val="Arial"/>
        <family val="2"/>
      </rPr>
      <t xml:space="preserve"> between X &amp; Y </t>
    </r>
  </si>
  <si>
    <r>
      <t>β</t>
    </r>
    <r>
      <rPr>
        <b/>
        <vertAlign val="subscript"/>
        <sz val="14"/>
        <rFont val="Arial"/>
        <family val="2"/>
      </rPr>
      <t>0</t>
    </r>
  </si>
  <si>
    <r>
      <t>b</t>
    </r>
    <r>
      <rPr>
        <b/>
        <vertAlign val="subscript"/>
        <sz val="14"/>
        <rFont val="Arial"/>
        <family val="2"/>
      </rPr>
      <t>0</t>
    </r>
  </si>
  <si>
    <r>
      <rPr>
        <b/>
        <sz val="12"/>
        <rFont val="Arial"/>
        <family val="2"/>
      </rPr>
      <t>Intercep</t>
    </r>
    <r>
      <rPr>
        <sz val="12"/>
        <rFont val="Arial"/>
        <family val="2"/>
      </rPr>
      <t>t of the Regression Line</t>
    </r>
  </si>
  <si>
    <r>
      <t>β</t>
    </r>
    <r>
      <rPr>
        <b/>
        <vertAlign val="subscript"/>
        <sz val="14"/>
        <rFont val="Arial"/>
        <family val="2"/>
      </rPr>
      <t>1</t>
    </r>
    <r>
      <rPr>
        <sz val="10"/>
        <rFont val="Arial"/>
        <family val="2"/>
      </rPr>
      <t/>
    </r>
  </si>
  <si>
    <r>
      <t>b</t>
    </r>
    <r>
      <rPr>
        <b/>
        <vertAlign val="subscript"/>
        <sz val="14"/>
        <rFont val="Arial"/>
        <family val="2"/>
      </rPr>
      <t>1</t>
    </r>
    <r>
      <rPr>
        <sz val="10"/>
        <rFont val="Arial"/>
        <family val="2"/>
      </rPr>
      <t/>
    </r>
  </si>
  <si>
    <r>
      <rPr>
        <b/>
        <sz val="12"/>
        <rFont val="Arial"/>
        <family val="2"/>
      </rPr>
      <t>Slope</t>
    </r>
    <r>
      <rPr>
        <sz val="12"/>
        <rFont val="Arial"/>
        <family val="2"/>
      </rPr>
      <t xml:space="preserve"> of the Regression Line</t>
    </r>
  </si>
  <si>
    <r>
      <rPr>
        <b/>
        <sz val="14"/>
        <rFont val="Calibri"/>
        <family val="2"/>
      </rPr>
      <t>σ</t>
    </r>
    <r>
      <rPr>
        <b/>
        <vertAlign val="subscript"/>
        <sz val="16"/>
        <rFont val="Calibri"/>
        <family val="2"/>
      </rPr>
      <t>e</t>
    </r>
    <r>
      <rPr>
        <b/>
        <vertAlign val="superscript"/>
        <sz val="14"/>
        <rFont val="Arial"/>
        <family val="2"/>
      </rPr>
      <t>2</t>
    </r>
  </si>
  <si>
    <r>
      <rPr>
        <b/>
        <sz val="16"/>
        <rFont val="Calibri"/>
        <family val="2"/>
      </rPr>
      <t>s</t>
    </r>
    <r>
      <rPr>
        <b/>
        <vertAlign val="subscript"/>
        <sz val="12"/>
        <rFont val="Arial"/>
        <family val="2"/>
      </rPr>
      <t>e</t>
    </r>
    <r>
      <rPr>
        <b/>
        <vertAlign val="superscript"/>
        <sz val="14"/>
        <rFont val="Arial"/>
        <family val="2"/>
      </rPr>
      <t>2</t>
    </r>
  </si>
  <si>
    <r>
      <rPr>
        <b/>
        <sz val="12"/>
        <rFont val="Arial"/>
        <family val="2"/>
      </rPr>
      <t>Variance</t>
    </r>
    <r>
      <rPr>
        <sz val="12"/>
        <rFont val="Arial"/>
        <family val="2"/>
      </rPr>
      <t xml:space="preserve"> of the Y values around the Regression Line</t>
    </r>
  </si>
  <si>
    <t>Calculating Pearson Correlation Coefficient</t>
  </si>
  <si>
    <t>EXCEL 2010 Functions</t>
  </si>
  <si>
    <t>Covariance(X,Y)</t>
  </si>
  <si>
    <t>COVARIANCE.S(X,Y)</t>
  </si>
  <si>
    <t>Correlation =</t>
  </si>
  <si>
    <t>--------------------------------------------------</t>
  </si>
  <si>
    <t>=</t>
  </si>
  <si>
    <t>-------------------------------------------------</t>
  </si>
  <si>
    <r>
      <t xml:space="preserve">Std. Dev.(X) </t>
    </r>
    <r>
      <rPr>
        <b/>
        <sz val="14"/>
        <rFont val="Arial"/>
        <family val="2"/>
      </rPr>
      <t>*</t>
    </r>
    <r>
      <rPr>
        <b/>
        <sz val="12"/>
        <rFont val="Arial"/>
        <family val="2"/>
      </rPr>
      <t xml:space="preserve"> Std. Dev.(Y)</t>
    </r>
  </si>
  <si>
    <t>STDEV.S(X) * STDEV.S(Y)</t>
  </si>
  <si>
    <r>
      <rPr>
        <b/>
        <sz val="12"/>
        <color indexed="12"/>
        <rFont val="Calibri"/>
        <family val="2"/>
      </rPr>
      <t>Σ</t>
    </r>
    <r>
      <rPr>
        <b/>
        <sz val="12"/>
        <color indexed="12"/>
        <rFont val="Arial"/>
        <family val="2"/>
      </rPr>
      <t xml:space="preserve"> (x - {x-bar})*(y - {y-bar}) </t>
    </r>
  </si>
  <si>
    <t>r =</t>
  </si>
  <si>
    <r>
      <rPr>
        <b/>
        <sz val="12"/>
        <color indexed="12"/>
        <rFont val="Calibri"/>
        <family val="2"/>
      </rPr>
      <t>[Σ</t>
    </r>
    <r>
      <rPr>
        <b/>
        <sz val="12"/>
        <color indexed="12"/>
        <rFont val="Arial"/>
        <family val="2"/>
      </rPr>
      <t xml:space="preserve"> (x - {x-bar})</t>
    </r>
    <r>
      <rPr>
        <b/>
        <vertAlign val="superscript"/>
        <sz val="12"/>
        <color indexed="12"/>
        <rFont val="Arial"/>
        <family val="2"/>
      </rPr>
      <t>2</t>
    </r>
    <r>
      <rPr>
        <b/>
        <sz val="12"/>
        <color indexed="12"/>
        <rFont val="Arial"/>
        <family val="2"/>
      </rPr>
      <t>*</t>
    </r>
    <r>
      <rPr>
        <b/>
        <sz val="12"/>
        <color indexed="12"/>
        <rFont val="Calibri"/>
        <family val="2"/>
      </rPr>
      <t>Σ</t>
    </r>
    <r>
      <rPr>
        <b/>
        <sz val="12"/>
        <color indexed="12"/>
        <rFont val="Arial"/>
        <family val="2"/>
      </rPr>
      <t>(y - {y-bar})</t>
    </r>
    <r>
      <rPr>
        <b/>
        <vertAlign val="superscript"/>
        <sz val="12"/>
        <color indexed="12"/>
        <rFont val="Arial"/>
        <family val="2"/>
      </rPr>
      <t>2</t>
    </r>
    <r>
      <rPr>
        <b/>
        <sz val="12"/>
        <color indexed="12"/>
        <rFont val="Arial"/>
        <family val="2"/>
      </rPr>
      <t>]</t>
    </r>
    <r>
      <rPr>
        <b/>
        <vertAlign val="superscript"/>
        <sz val="12"/>
        <color indexed="12"/>
        <rFont val="Arial"/>
        <family val="2"/>
      </rPr>
      <t>.5</t>
    </r>
  </si>
  <si>
    <t>Correlation</t>
  </si>
  <si>
    <t>CORREL(X,Y)</t>
  </si>
  <si>
    <t>Lower 95.0%</t>
  </si>
  <si>
    <t>Upper 95.0%</t>
  </si>
  <si>
    <t>Sample</t>
  </si>
  <si>
    <r>
      <t xml:space="preserve">(page 606, Stine </t>
    </r>
    <r>
      <rPr>
        <sz val="11"/>
        <color indexed="12"/>
        <rFont val="Arial"/>
        <family val="2"/>
      </rPr>
      <t>2nd edition</t>
    </r>
    <r>
      <rPr>
        <sz val="14"/>
        <color indexed="12"/>
        <rFont val="Arial"/>
        <family val="2"/>
      </rPr>
      <t>)</t>
    </r>
  </si>
  <si>
    <r>
      <t>= 1 - (1-R</t>
    </r>
    <r>
      <rPr>
        <b/>
        <vertAlign val="superscript"/>
        <sz val="14"/>
        <rFont val="Arial"/>
        <family val="2"/>
      </rPr>
      <t>2</t>
    </r>
    <r>
      <rPr>
        <b/>
        <sz val="14"/>
        <rFont val="Arial"/>
        <family val="2"/>
      </rPr>
      <t>) * (n-1)/(n-k-1)</t>
    </r>
  </si>
  <si>
    <t xml:space="preserve">, where k = # explanatory (independent) variables </t>
  </si>
  <si>
    <t>JMP definition</t>
  </si>
  <si>
    <t>---------------------------------------------------</t>
  </si>
  <si>
    <t>Formula in Stine text (page 112, 2nd edition)</t>
  </si>
  <si>
    <t>Formulas for Slope &amp; Intercept in Stine 2nd edition, page 489</t>
  </si>
  <si>
    <t>Std.Dev.</t>
  </si>
  <si>
    <r>
      <t>SS</t>
    </r>
    <r>
      <rPr>
        <b/>
        <vertAlign val="subscript"/>
        <sz val="12"/>
        <color theme="9" tint="-0.499984740745262"/>
        <rFont val="Arial"/>
        <family val="2"/>
      </rPr>
      <t>total</t>
    </r>
    <r>
      <rPr>
        <sz val="12"/>
        <color theme="9" tint="-0.499984740745262"/>
        <rFont val="Arial"/>
        <family val="2"/>
      </rPr>
      <t xml:space="preserve"> = SSY =</t>
    </r>
  </si>
  <si>
    <r>
      <t>SS</t>
    </r>
    <r>
      <rPr>
        <b/>
        <vertAlign val="subscript"/>
        <sz val="12"/>
        <color theme="9" tint="-0.499984740745262"/>
        <rFont val="Arial"/>
        <family val="2"/>
      </rPr>
      <t>error</t>
    </r>
    <r>
      <rPr>
        <sz val="12"/>
        <color theme="9" tint="-0.499984740745262"/>
        <rFont val="Arial"/>
        <family val="2"/>
      </rPr>
      <t>= SSE =</t>
    </r>
  </si>
  <si>
    <r>
      <t>SS</t>
    </r>
    <r>
      <rPr>
        <b/>
        <vertAlign val="subscript"/>
        <sz val="12"/>
        <color theme="9" tint="-0.499984740745262"/>
        <rFont val="Arial"/>
        <family val="2"/>
      </rPr>
      <t>regression</t>
    </r>
    <r>
      <rPr>
        <sz val="12"/>
        <color theme="9" tint="-0.499984740745262"/>
        <rFont val="Arial"/>
        <family val="2"/>
      </rPr>
      <t xml:space="preserve"> = SSR =</t>
    </r>
  </si>
  <si>
    <r>
      <t>Residual</t>
    </r>
    <r>
      <rPr>
        <i/>
        <sz val="10"/>
        <rFont val="Arial"/>
        <family val="2"/>
      </rPr>
      <t xml:space="preserve"> (error)</t>
    </r>
  </si>
  <si>
    <r>
      <rPr>
        <b/>
        <sz val="14"/>
        <rFont val="Arial"/>
        <family val="2"/>
      </rPr>
      <t>Formulas for Slope &amp; Intercept</t>
    </r>
    <r>
      <rPr>
        <b/>
        <sz val="12"/>
        <rFont val="Arial"/>
        <family val="2"/>
      </rPr>
      <t xml:space="preserve">, </t>
    </r>
    <r>
      <rPr>
        <sz val="12"/>
        <rFont val="Arial"/>
        <family val="2"/>
      </rPr>
      <t>Stine 2nd edition, page 489</t>
    </r>
  </si>
  <si>
    <t xml:space="preserve">Hit F9 to change graph </t>
  </si>
  <si>
    <t>You may change the values in blue.</t>
  </si>
  <si>
    <t>R-square</t>
  </si>
  <si>
    <t xml:space="preserve">Phenomenon: </t>
  </si>
  <si>
    <t xml:space="preserve">Intercept = </t>
  </si>
  <si>
    <t xml:space="preserve">Variance = </t>
  </si>
  <si>
    <t>Sample:</t>
  </si>
  <si>
    <t>MSE =</t>
  </si>
  <si>
    <t>Slope</t>
  </si>
  <si>
    <t>SE(Slope)=</t>
  </si>
  <si>
    <t>SE(Intrcpt)=</t>
  </si>
  <si>
    <r>
      <t>s</t>
    </r>
    <r>
      <rPr>
        <b/>
        <vertAlign val="subscript"/>
        <sz val="10"/>
        <color rgb="FF00B050"/>
        <rFont val="Arial"/>
        <family val="2"/>
      </rPr>
      <t>e</t>
    </r>
    <r>
      <rPr>
        <b/>
        <sz val="10"/>
        <color rgb="FF00B050"/>
        <rFont val="Arial"/>
        <family val="2"/>
      </rPr>
      <t>=</t>
    </r>
  </si>
  <si>
    <t xml:space="preserve">Increment = </t>
  </si>
  <si>
    <t>Data</t>
  </si>
  <si>
    <t>y-bar</t>
  </si>
  <si>
    <t>y-hat</t>
  </si>
  <si>
    <t>= SS(Error)</t>
  </si>
  <si>
    <t xml:space="preserve">Slope = </t>
  </si>
  <si>
    <t xml:space="preserve">MSE = </t>
  </si>
  <si>
    <t xml:space="preserve">SS(X) = </t>
  </si>
  <si>
    <t xml:space="preserve">x-bar = </t>
  </si>
  <si>
    <t xml:space="preserve">n = </t>
  </si>
  <si>
    <t xml:space="preserve">t for 95% = </t>
  </si>
  <si>
    <t>SS(Total) =</t>
  </si>
  <si>
    <t xml:space="preserve">SS(Regr)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</si>
</sst>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5" x14ac:knownFonts="1">
    <font>
      <sz val="10"/>
      <name val="Arial"/>
    </font>
    <font>
      <sz val="10"/>
      <name val="Arial"/>
      <family val="2"/>
    </font>
    <font>
      <sz val="12"/>
      <name val="Arial"/>
      <family val="2"/>
    </font>
    <font>
      <b/>
      <sz val="12"/>
      <color indexed="12"/>
      <name val="Arial"/>
      <family val="2"/>
    </font>
    <font>
      <b/>
      <sz val="12"/>
      <name val="Arial"/>
      <family val="2"/>
    </font>
    <font>
      <sz val="10"/>
      <name val="Arial"/>
      <family val="2"/>
    </font>
    <font>
      <b/>
      <sz val="14"/>
      <name val="Arial"/>
      <family val="2"/>
    </font>
    <font>
      <b/>
      <sz val="10"/>
      <name val="Arial"/>
      <family val="2"/>
    </font>
    <font>
      <i/>
      <sz val="10"/>
      <name val="MS Sans Serif"/>
      <family val="2"/>
    </font>
    <font>
      <b/>
      <sz val="10"/>
      <color indexed="12"/>
      <name val="MS Sans Serif"/>
      <family val="2"/>
    </font>
    <font>
      <b/>
      <sz val="10"/>
      <color indexed="12"/>
      <name val="Arial"/>
      <family val="2"/>
    </font>
    <font>
      <b/>
      <i/>
      <sz val="10"/>
      <color indexed="12"/>
      <name val="MS Sans Serif"/>
      <family val="2"/>
    </font>
    <font>
      <b/>
      <i/>
      <sz val="10"/>
      <color indexed="20"/>
      <name val="MS Sans Serif"/>
      <family val="2"/>
    </font>
    <font>
      <b/>
      <i/>
      <sz val="10"/>
      <color indexed="20"/>
      <name val="Arial"/>
      <family val="2"/>
    </font>
    <font>
      <b/>
      <sz val="10"/>
      <color indexed="20"/>
      <name val="Arial"/>
      <family val="2"/>
    </font>
    <font>
      <b/>
      <sz val="10"/>
      <color indexed="21"/>
      <name val="MS Sans Serif"/>
      <family val="2"/>
    </font>
    <font>
      <b/>
      <sz val="10"/>
      <color indexed="21"/>
      <name val="Arial"/>
      <family val="2"/>
    </font>
    <font>
      <b/>
      <i/>
      <sz val="10"/>
      <name val="MS Sans Serif"/>
      <family val="2"/>
    </font>
    <font>
      <b/>
      <sz val="8"/>
      <name val="Arial"/>
      <family val="2"/>
    </font>
    <font>
      <sz val="8"/>
      <name val="Arial"/>
      <family val="2"/>
    </font>
    <font>
      <i/>
      <sz val="8"/>
      <name val="MS Sans Serif"/>
      <family val="2"/>
    </font>
    <font>
      <sz val="8"/>
      <name val="MS Sans Serif"/>
      <family val="2"/>
    </font>
    <font>
      <i/>
      <sz val="10"/>
      <color indexed="12"/>
      <name val="MS Sans Serif"/>
      <family val="2"/>
    </font>
    <font>
      <sz val="10"/>
      <color indexed="12"/>
      <name val="Arial"/>
      <family val="2"/>
    </font>
    <font>
      <b/>
      <vertAlign val="subscript"/>
      <sz val="14"/>
      <name val="Arial"/>
      <family val="2"/>
    </font>
    <font>
      <i/>
      <sz val="10"/>
      <name val="Arial"/>
      <family val="2"/>
    </font>
    <font>
      <sz val="12"/>
      <color indexed="60"/>
      <name val="Arial"/>
      <family val="2"/>
    </font>
    <font>
      <vertAlign val="superscript"/>
      <sz val="12"/>
      <color indexed="60"/>
      <name val="Arial"/>
      <family val="2"/>
    </font>
    <font>
      <sz val="9"/>
      <color indexed="81"/>
      <name val="Tahoma"/>
      <family val="2"/>
    </font>
    <font>
      <b/>
      <sz val="9"/>
      <color indexed="81"/>
      <name val="Tahoma"/>
      <family val="2"/>
    </font>
    <font>
      <sz val="10"/>
      <color rgb="FF0000FF"/>
      <name val="Arial"/>
      <family val="2"/>
    </font>
    <font>
      <sz val="12"/>
      <color rgb="FF0000FF"/>
      <name val="Arial"/>
      <family val="2"/>
    </font>
    <font>
      <b/>
      <sz val="11"/>
      <color theme="9" tint="-0.499984740745262"/>
      <name val="Arial"/>
      <family val="2"/>
    </font>
    <font>
      <sz val="12"/>
      <color theme="9" tint="-0.499984740745262"/>
      <name val="Arial"/>
      <family val="2"/>
    </font>
    <font>
      <b/>
      <sz val="12"/>
      <color theme="9" tint="-0.499984740745262"/>
      <name val="Arial"/>
      <family val="2"/>
    </font>
    <font>
      <b/>
      <sz val="10"/>
      <color rgb="FF00B050"/>
      <name val="Arial"/>
      <family val="2"/>
    </font>
    <font>
      <sz val="10"/>
      <color rgb="FF00B050"/>
      <name val="Arial"/>
      <family val="2"/>
    </font>
    <font>
      <b/>
      <sz val="18"/>
      <color theme="9" tint="-0.499984740745262"/>
      <name val="Arial"/>
      <family val="2"/>
    </font>
    <font>
      <b/>
      <sz val="14"/>
      <name val="Calibri"/>
      <family val="2"/>
    </font>
    <font>
      <b/>
      <vertAlign val="subscript"/>
      <sz val="12"/>
      <name val="Arial"/>
      <family val="2"/>
    </font>
    <font>
      <b/>
      <vertAlign val="superscript"/>
      <sz val="14"/>
      <name val="Arial"/>
      <family val="2"/>
    </font>
    <font>
      <b/>
      <sz val="16"/>
      <name val="Calibri"/>
      <family val="2"/>
    </font>
    <font>
      <b/>
      <sz val="16"/>
      <name val="Arial"/>
      <family val="2"/>
    </font>
    <font>
      <b/>
      <vertAlign val="subscript"/>
      <sz val="16"/>
      <name val="Calibri"/>
      <family val="2"/>
    </font>
    <font>
      <b/>
      <sz val="14"/>
      <color theme="9" tint="-0.499984740745262"/>
      <name val="Calibri"/>
      <family val="2"/>
    </font>
    <font>
      <b/>
      <sz val="12"/>
      <color rgb="FF00B050"/>
      <name val="Arial"/>
      <family val="2"/>
    </font>
    <font>
      <b/>
      <sz val="12"/>
      <color rgb="FF0000FF"/>
      <name val="Arial"/>
      <family val="2"/>
    </font>
    <font>
      <b/>
      <sz val="12"/>
      <color indexed="12"/>
      <name val="Calibri"/>
      <family val="2"/>
    </font>
    <font>
      <b/>
      <vertAlign val="superscript"/>
      <sz val="12"/>
      <color indexed="12"/>
      <name val="Arial"/>
      <family val="2"/>
    </font>
    <font>
      <b/>
      <sz val="14"/>
      <color rgb="FF00B050"/>
      <name val="Arial"/>
      <family val="2"/>
    </font>
    <font>
      <b/>
      <sz val="16"/>
      <color rgb="FF0000FF"/>
      <name val="Arial"/>
      <family val="2"/>
    </font>
    <font>
      <sz val="14"/>
      <color rgb="FF0000FF"/>
      <name val="Arial"/>
      <family val="2"/>
    </font>
    <font>
      <sz val="11"/>
      <color indexed="12"/>
      <name val="Arial"/>
      <family val="2"/>
    </font>
    <font>
      <sz val="14"/>
      <color indexed="12"/>
      <name val="Arial"/>
      <family val="2"/>
    </font>
    <font>
      <sz val="12"/>
      <color rgb="FF984807"/>
      <name val="Calibri"/>
      <family val="2"/>
    </font>
    <font>
      <i/>
      <sz val="10"/>
      <color indexed="16"/>
      <name val="MS Sans Serif"/>
      <family val="2"/>
    </font>
    <font>
      <sz val="10"/>
      <color indexed="16"/>
      <name val="Arial"/>
      <family val="2"/>
    </font>
    <font>
      <sz val="10"/>
      <color rgb="FFFF0066"/>
      <name val="Arial"/>
      <family val="2"/>
    </font>
    <font>
      <b/>
      <vertAlign val="subscript"/>
      <sz val="12"/>
      <color theme="9" tint="-0.499984740745262"/>
      <name val="Arial"/>
      <family val="2"/>
    </font>
    <font>
      <b/>
      <i/>
      <sz val="12"/>
      <name val="Arial"/>
      <family val="2"/>
    </font>
    <font>
      <b/>
      <sz val="10"/>
      <color indexed="61"/>
      <name val="Arial"/>
      <family val="2"/>
    </font>
    <font>
      <b/>
      <sz val="11"/>
      <color rgb="FF00B050"/>
      <name val="Arial"/>
      <family val="2"/>
    </font>
    <font>
      <b/>
      <sz val="10"/>
      <color rgb="FFFF0000"/>
      <name val="Arial"/>
      <family val="2"/>
    </font>
    <font>
      <b/>
      <vertAlign val="subscript"/>
      <sz val="10"/>
      <color rgb="FF00B050"/>
      <name val="Arial"/>
      <family val="2"/>
    </font>
    <font>
      <sz val="10"/>
      <name val="Calibri"/>
      <family val="2"/>
    </font>
  </fonts>
  <fills count="4">
    <fill>
      <patternFill patternType="none"/>
    </fill>
    <fill>
      <patternFill patternType="gray125"/>
    </fill>
    <fill>
      <patternFill patternType="solid">
        <fgColor theme="0" tint="-4.9989318521683403E-2"/>
        <bgColor indexed="64"/>
      </patternFill>
    </fill>
    <fill>
      <patternFill patternType="solid">
        <fgColor indexed="43"/>
        <bgColor indexed="64"/>
      </patternFill>
    </fill>
  </fills>
  <borders count="6">
    <border>
      <left/>
      <right/>
      <top/>
      <bottom/>
      <diagonal/>
    </border>
    <border>
      <left/>
      <right/>
      <top style="medium">
        <color indexed="64"/>
      </top>
      <bottom style="thin">
        <color indexed="64"/>
      </bottom>
      <diagonal/>
    </border>
    <border>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3">
    <xf numFmtId="0" fontId="0" fillId="0" borderId="0"/>
    <xf numFmtId="0" fontId="5" fillId="0" borderId="0"/>
    <xf numFmtId="0" fontId="1" fillId="0" borderId="0"/>
  </cellStyleXfs>
  <cellXfs count="122">
    <xf numFmtId="0" fontId="0" fillId="0" borderId="0" xfId="0"/>
    <xf numFmtId="0" fontId="8" fillId="0" borderId="1" xfId="0" applyFont="1" applyFill="1" applyBorder="1" applyAlignment="1">
      <alignment horizontal="centerContinuous"/>
    </xf>
    <xf numFmtId="0" fontId="0" fillId="0" borderId="0" xfId="0" applyFill="1" applyBorder="1" applyAlignment="1"/>
    <xf numFmtId="0" fontId="0" fillId="0" borderId="2" xfId="0" applyFill="1" applyBorder="1" applyAlignment="1"/>
    <xf numFmtId="0" fontId="8" fillId="0" borderId="1" xfId="0" applyFont="1" applyFill="1" applyBorder="1" applyAlignment="1">
      <alignment horizontal="center"/>
    </xf>
    <xf numFmtId="0" fontId="9" fillId="0" borderId="0" xfId="0" applyFont="1" applyFill="1" applyBorder="1" applyAlignment="1"/>
    <xf numFmtId="0" fontId="10" fillId="0" borderId="0" xfId="0" applyFont="1" applyAlignment="1">
      <alignment horizontal="center"/>
    </xf>
    <xf numFmtId="0" fontId="11" fillId="0" borderId="1" xfId="0" applyFont="1" applyFill="1" applyBorder="1" applyAlignment="1">
      <alignment horizontal="left"/>
    </xf>
    <xf numFmtId="0" fontId="12" fillId="0" borderId="1" xfId="0" applyFont="1" applyFill="1" applyBorder="1" applyAlignment="1">
      <alignment horizontal="center"/>
    </xf>
    <xf numFmtId="0" fontId="13" fillId="0" borderId="0" xfId="0" applyFont="1"/>
    <xf numFmtId="0" fontId="0" fillId="0" borderId="0" xfId="0" applyFill="1" applyBorder="1" applyAlignment="1">
      <alignment horizontal="center"/>
    </xf>
    <xf numFmtId="0" fontId="0" fillId="0" borderId="2" xfId="0" applyFill="1" applyBorder="1" applyAlignment="1">
      <alignment horizontal="center"/>
    </xf>
    <xf numFmtId="0" fontId="15" fillId="0" borderId="0" xfId="0" applyFont="1" applyFill="1" applyBorder="1" applyAlignment="1"/>
    <xf numFmtId="0" fontId="16" fillId="0" borderId="0" xfId="0" applyFont="1"/>
    <xf numFmtId="0" fontId="8" fillId="0" borderId="1" xfId="0" applyFont="1" applyFill="1" applyBorder="1" applyAlignment="1">
      <alignment horizontal="right"/>
    </xf>
    <xf numFmtId="0" fontId="17" fillId="0" borderId="1" xfId="0" applyFont="1" applyFill="1" applyBorder="1" applyAlignment="1">
      <alignment horizontal="center"/>
    </xf>
    <xf numFmtId="0" fontId="17" fillId="0" borderId="1" xfId="0" applyFont="1" applyFill="1" applyBorder="1" applyAlignment="1">
      <alignment horizontal="right"/>
    </xf>
    <xf numFmtId="0" fontId="11" fillId="0" borderId="1" xfId="0" applyFont="1" applyFill="1" applyBorder="1" applyAlignment="1">
      <alignment horizontal="center"/>
    </xf>
    <xf numFmtId="0" fontId="10" fillId="0" borderId="0" xfId="0" applyFont="1" applyFill="1" applyBorder="1" applyAlignment="1"/>
    <xf numFmtId="0" fontId="10" fillId="0" borderId="2" xfId="0" applyFont="1" applyFill="1" applyBorder="1" applyAlignment="1"/>
    <xf numFmtId="0" fontId="18" fillId="0" borderId="0" xfId="0" quotePrefix="1" applyFont="1"/>
    <xf numFmtId="0" fontId="19" fillId="0" borderId="0" xfId="0" applyFont="1"/>
    <xf numFmtId="0" fontId="20" fillId="0" borderId="1" xfId="0" applyFont="1" applyFill="1" applyBorder="1" applyAlignment="1">
      <alignment horizontal="center"/>
    </xf>
    <xf numFmtId="0" fontId="19" fillId="0" borderId="0" xfId="0" applyFont="1" applyFill="1" applyBorder="1" applyAlignment="1"/>
    <xf numFmtId="0" fontId="19" fillId="0" borderId="2" xfId="0" applyFont="1" applyFill="1" applyBorder="1" applyAlignment="1"/>
    <xf numFmtId="0" fontId="21" fillId="0" borderId="0" xfId="0" applyFont="1" applyFill="1" applyBorder="1" applyAlignment="1"/>
    <xf numFmtId="0" fontId="22" fillId="0" borderId="1" xfId="0" applyFont="1" applyFill="1" applyBorder="1" applyAlignment="1">
      <alignment horizontal="center"/>
    </xf>
    <xf numFmtId="0" fontId="23" fillId="0" borderId="0" xfId="0" applyFont="1" applyFill="1" applyBorder="1" applyAlignment="1"/>
    <xf numFmtId="0" fontId="23" fillId="0" borderId="2" xfId="0" applyFont="1" applyFill="1" applyBorder="1" applyAlignment="1"/>
    <xf numFmtId="0" fontId="2" fillId="0" borderId="0" xfId="0" applyFont="1"/>
    <xf numFmtId="0" fontId="4" fillId="0" borderId="0" xfId="0" applyFont="1"/>
    <xf numFmtId="0" fontId="7" fillId="0" borderId="0" xfId="0" applyFont="1"/>
    <xf numFmtId="0" fontId="0" fillId="0" borderId="0" xfId="0" applyBorder="1"/>
    <xf numFmtId="0" fontId="0" fillId="0" borderId="3" xfId="0" applyBorder="1"/>
    <xf numFmtId="0" fontId="25" fillId="0" borderId="1" xfId="0" applyFont="1" applyFill="1" applyBorder="1" applyAlignment="1">
      <alignment horizontal="center"/>
    </xf>
    <xf numFmtId="0" fontId="25" fillId="0" borderId="1" xfId="0" applyFont="1" applyFill="1" applyBorder="1" applyAlignment="1">
      <alignment horizontal="centerContinuous"/>
    </xf>
    <xf numFmtId="0" fontId="31" fillId="0" borderId="0" xfId="0" applyFont="1"/>
    <xf numFmtId="0" fontId="31" fillId="0" borderId="0" xfId="0" quotePrefix="1" applyFont="1"/>
    <xf numFmtId="0" fontId="32" fillId="0" borderId="0" xfId="0" applyFont="1"/>
    <xf numFmtId="0" fontId="33" fillId="0" borderId="0" xfId="0" applyFont="1"/>
    <xf numFmtId="0" fontId="33" fillId="0" borderId="0" xfId="0" applyFont="1" applyAlignment="1">
      <alignment horizontal="right"/>
    </xf>
    <xf numFmtId="0" fontId="33" fillId="0" borderId="0" xfId="0" applyFont="1" applyAlignment="1">
      <alignment horizontal="left"/>
    </xf>
    <xf numFmtId="0" fontId="33" fillId="0" borderId="0" xfId="0" applyFont="1" applyAlignment="1">
      <alignment horizontal="center"/>
    </xf>
    <xf numFmtId="0" fontId="33" fillId="0" borderId="3" xfId="0" applyFont="1" applyBorder="1" applyAlignment="1">
      <alignment horizontal="center"/>
    </xf>
    <xf numFmtId="0" fontId="33" fillId="0" borderId="0" xfId="0" quotePrefix="1" applyFont="1"/>
    <xf numFmtId="0" fontId="34" fillId="0" borderId="0" xfId="0" applyFont="1"/>
    <xf numFmtId="0" fontId="1" fillId="0" borderId="0" xfId="0" applyFont="1"/>
    <xf numFmtId="0" fontId="1" fillId="0" borderId="0" xfId="2"/>
    <xf numFmtId="0" fontId="37" fillId="0" borderId="0" xfId="2" applyFont="1"/>
    <xf numFmtId="0" fontId="1" fillId="0" borderId="0" xfId="2" applyFont="1"/>
    <xf numFmtId="0" fontId="2" fillId="0" borderId="0" xfId="2" applyFont="1"/>
    <xf numFmtId="0" fontId="2" fillId="0" borderId="0" xfId="2" applyFont="1" applyAlignment="1">
      <alignment horizontal="center"/>
    </xf>
    <xf numFmtId="0" fontId="6" fillId="0" borderId="0" xfId="2" applyFont="1" applyAlignment="1">
      <alignment horizontal="center"/>
    </xf>
    <xf numFmtId="0" fontId="7" fillId="0" borderId="0" xfId="2" applyFont="1" applyAlignment="1">
      <alignment horizontal="center"/>
    </xf>
    <xf numFmtId="0" fontId="18" fillId="0" borderId="0" xfId="2" applyFont="1" applyAlignment="1">
      <alignment horizontal="center"/>
    </xf>
    <xf numFmtId="0" fontId="44" fillId="0" borderId="0" xfId="2" applyFont="1"/>
    <xf numFmtId="0" fontId="35" fillId="0" borderId="0" xfId="2" applyFont="1" applyAlignment="1">
      <alignment horizontal="center"/>
    </xf>
    <xf numFmtId="0" fontId="4" fillId="0" borderId="0" xfId="2" applyFont="1" applyAlignment="1">
      <alignment horizontal="center"/>
    </xf>
    <xf numFmtId="0" fontId="45" fillId="0" borderId="0" xfId="2" applyFont="1" applyAlignment="1">
      <alignment horizontal="center"/>
    </xf>
    <xf numFmtId="0" fontId="4" fillId="0" borderId="0" xfId="2" applyFont="1"/>
    <xf numFmtId="0" fontId="1" fillId="0" borderId="0" xfId="2" quotePrefix="1" applyFont="1" applyAlignment="1">
      <alignment horizontal="center"/>
    </xf>
    <xf numFmtId="0" fontId="2" fillId="0" borderId="0" xfId="2" quotePrefix="1" applyFont="1" applyAlignment="1">
      <alignment horizontal="center" vertical="center"/>
    </xf>
    <xf numFmtId="0" fontId="36" fillId="0" borderId="0" xfId="2" quotePrefix="1" applyFont="1"/>
    <xf numFmtId="0" fontId="45" fillId="0" borderId="0" xfId="2" applyFont="1"/>
    <xf numFmtId="0" fontId="31" fillId="0" borderId="0" xfId="2" applyFont="1"/>
    <xf numFmtId="0" fontId="46" fillId="0" borderId="0" xfId="2" applyFont="1" applyAlignment="1">
      <alignment horizontal="center"/>
    </xf>
    <xf numFmtId="0" fontId="46" fillId="0" borderId="0" xfId="2" applyFont="1" applyAlignment="1">
      <alignment horizontal="right"/>
    </xf>
    <xf numFmtId="0" fontId="31" fillId="0" borderId="0" xfId="2" quotePrefix="1" applyFont="1"/>
    <xf numFmtId="0" fontId="49" fillId="0" borderId="0" xfId="2" quotePrefix="1" applyFont="1"/>
    <xf numFmtId="0" fontId="30" fillId="0" borderId="0" xfId="2" applyFont="1"/>
    <xf numFmtId="0" fontId="50" fillId="0" borderId="0" xfId="2" applyFont="1" applyAlignment="1">
      <alignment horizontal="center"/>
    </xf>
    <xf numFmtId="0" fontId="51" fillId="0" borderId="0" xfId="0" applyFont="1"/>
    <xf numFmtId="0" fontId="54" fillId="0" borderId="0" xfId="0" applyFont="1" applyAlignment="1">
      <alignment horizontal="left" vertical="center" readingOrder="1"/>
    </xf>
    <xf numFmtId="0" fontId="16" fillId="0" borderId="0" xfId="0" applyFont="1" applyFill="1" applyBorder="1" applyAlignment="1"/>
    <xf numFmtId="0" fontId="55" fillId="0" borderId="1" xfId="0" applyFont="1" applyFill="1" applyBorder="1" applyAlignment="1">
      <alignment horizontal="center"/>
    </xf>
    <xf numFmtId="0" fontId="1" fillId="0" borderId="0" xfId="0" applyFont="1" applyFill="1" applyBorder="1" applyAlignment="1"/>
    <xf numFmtId="0" fontId="56" fillId="0" borderId="0" xfId="0" applyFont="1" applyFill="1" applyBorder="1" applyAlignment="1"/>
    <xf numFmtId="0" fontId="1" fillId="0" borderId="2" xfId="0" applyFont="1" applyFill="1" applyBorder="1" applyAlignment="1"/>
    <xf numFmtId="0" fontId="56" fillId="0" borderId="2" xfId="0" applyFont="1" applyFill="1" applyBorder="1" applyAlignment="1"/>
    <xf numFmtId="0" fontId="7" fillId="0" borderId="0" xfId="0" applyFont="1" applyFill="1" applyBorder="1" applyAlignment="1"/>
    <xf numFmtId="0" fontId="7" fillId="0" borderId="0" xfId="0" applyFont="1" applyFill="1" applyBorder="1" applyAlignment="1">
      <alignment horizontal="center"/>
    </xf>
    <xf numFmtId="0" fontId="7" fillId="0" borderId="2" xfId="0" applyFont="1" applyFill="1" applyBorder="1" applyAlignment="1"/>
    <xf numFmtId="0" fontId="7" fillId="0" borderId="2" xfId="0" applyFont="1" applyFill="1" applyBorder="1" applyAlignment="1">
      <alignment horizontal="center"/>
    </xf>
    <xf numFmtId="0" fontId="7" fillId="0" borderId="0" xfId="2" applyFont="1"/>
    <xf numFmtId="0" fontId="6" fillId="0" borderId="0" xfId="0" quotePrefix="1" applyFont="1"/>
    <xf numFmtId="0" fontId="7" fillId="2" borderId="0" xfId="0" applyFont="1" applyFill="1"/>
    <xf numFmtId="0" fontId="0" fillId="2" borderId="0" xfId="0" applyFill="1"/>
    <xf numFmtId="0" fontId="57" fillId="0" borderId="0" xfId="0" applyFont="1" applyFill="1" applyBorder="1" applyAlignment="1"/>
    <xf numFmtId="0" fontId="4" fillId="0" borderId="0" xfId="0" applyFont="1" applyFill="1" applyBorder="1" applyAlignment="1">
      <alignment horizontal="center"/>
    </xf>
    <xf numFmtId="0" fontId="4" fillId="0" borderId="2" xfId="0" applyFont="1" applyFill="1" applyBorder="1" applyAlignment="1">
      <alignment horizontal="center"/>
    </xf>
    <xf numFmtId="0" fontId="59" fillId="0" borderId="1" xfId="0" applyFont="1" applyFill="1" applyBorder="1" applyAlignment="1">
      <alignment horizontal="center"/>
    </xf>
    <xf numFmtId="0" fontId="4" fillId="0" borderId="1" xfId="0" applyFont="1" applyFill="1" applyBorder="1" applyAlignment="1">
      <alignment horizontal="center"/>
    </xf>
    <xf numFmtId="0" fontId="60" fillId="0" borderId="0" xfId="2" applyFont="1" applyAlignment="1">
      <alignment horizontal="left"/>
    </xf>
    <xf numFmtId="0" fontId="1" fillId="3" borderId="0" xfId="2" applyFill="1"/>
    <xf numFmtId="0" fontId="10" fillId="3" borderId="0" xfId="2" applyFont="1" applyFill="1" applyAlignment="1">
      <alignment horizontal="center"/>
    </xf>
    <xf numFmtId="0" fontId="1" fillId="0" borderId="0" xfId="2" applyFill="1"/>
    <xf numFmtId="0" fontId="35" fillId="0" borderId="4" xfId="2" applyFont="1" applyBorder="1" applyAlignment="1">
      <alignment horizontal="center"/>
    </xf>
    <xf numFmtId="0" fontId="36" fillId="0" borderId="0" xfId="2" applyFont="1" applyAlignment="1">
      <alignment horizontal="right"/>
    </xf>
    <xf numFmtId="0" fontId="36" fillId="0" borderId="0" xfId="2" applyFont="1" applyAlignment="1">
      <alignment horizontal="left"/>
    </xf>
    <xf numFmtId="0" fontId="36" fillId="0" borderId="0" xfId="2" applyFont="1"/>
    <xf numFmtId="0" fontId="7" fillId="0" borderId="0" xfId="2" applyFont="1" applyAlignment="1">
      <alignment horizontal="left"/>
    </xf>
    <xf numFmtId="0" fontId="7" fillId="0" borderId="0" xfId="2" applyFont="1" applyAlignment="1">
      <alignment horizontal="right"/>
    </xf>
    <xf numFmtId="0" fontId="3" fillId="3" borderId="0" xfId="2" applyFont="1" applyFill="1" applyAlignment="1">
      <alignment horizontal="left"/>
    </xf>
    <xf numFmtId="0" fontId="3" fillId="0" borderId="0" xfId="2" applyFont="1" applyFill="1" applyAlignment="1">
      <alignment horizontal="left"/>
    </xf>
    <xf numFmtId="0" fontId="61" fillId="0" borderId="5" xfId="2" applyFont="1" applyBorder="1" applyAlignment="1">
      <alignment horizontal="center"/>
    </xf>
    <xf numFmtId="0" fontId="62" fillId="0" borderId="0" xfId="2" applyFont="1" applyAlignment="1">
      <alignment horizontal="center"/>
    </xf>
    <xf numFmtId="0" fontId="61" fillId="0" borderId="3" xfId="2" applyFont="1" applyBorder="1"/>
    <xf numFmtId="0" fontId="35" fillId="0" borderId="0" xfId="2" applyFont="1"/>
    <xf numFmtId="0" fontId="35" fillId="0" borderId="0" xfId="2" applyFont="1" applyAlignment="1">
      <alignment horizontal="right"/>
    </xf>
    <xf numFmtId="0" fontId="61" fillId="0" borderId="0" xfId="2" applyFont="1" applyAlignment="1">
      <alignment horizontal="left"/>
    </xf>
    <xf numFmtId="0" fontId="36" fillId="0" borderId="0" xfId="2" applyFont="1" applyFill="1"/>
    <xf numFmtId="0" fontId="35" fillId="0" borderId="0" xfId="2" applyFont="1" applyAlignment="1">
      <alignment horizontal="left"/>
    </xf>
    <xf numFmtId="0" fontId="61" fillId="0" borderId="0" xfId="2" applyFont="1"/>
    <xf numFmtId="0" fontId="35" fillId="0" borderId="5" xfId="2" applyFont="1" applyBorder="1" applyAlignment="1">
      <alignment horizontal="center"/>
    </xf>
    <xf numFmtId="0" fontId="3" fillId="0" borderId="0" xfId="2" applyFont="1" applyAlignment="1">
      <alignment horizontal="center"/>
    </xf>
    <xf numFmtId="0" fontId="1" fillId="0" borderId="0" xfId="2" applyAlignment="1">
      <alignment horizontal="right"/>
    </xf>
    <xf numFmtId="0" fontId="1" fillId="0" borderId="0" xfId="2" applyAlignment="1">
      <alignment horizontal="left"/>
    </xf>
    <xf numFmtId="0" fontId="1" fillId="0" borderId="0" xfId="2" applyAlignment="1">
      <alignment horizontal="center"/>
    </xf>
    <xf numFmtId="0" fontId="64" fillId="0" borderId="0" xfId="2" applyFont="1" applyAlignment="1">
      <alignment horizontal="center"/>
    </xf>
    <xf numFmtId="0" fontId="1" fillId="0" borderId="2" xfId="2" applyBorder="1"/>
    <xf numFmtId="0" fontId="1" fillId="0" borderId="0" xfId="2" applyBorder="1"/>
    <xf numFmtId="0" fontId="1" fillId="0" borderId="0" xfId="2" quotePrefix="1"/>
  </cellXfs>
  <cellStyles count="3">
    <cellStyle name="Normal" xfId="0" builtinId="0"/>
    <cellStyle name="Normal 2" xfId="1"/>
    <cellStyle name="Normal 2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'Completed Example'!$B$4</c:f>
              <c:strCache>
                <c:ptCount val="1"/>
                <c:pt idx="0">
                  <c:v>Y</c:v>
                </c:pt>
              </c:strCache>
            </c:strRef>
          </c:tx>
          <c:spPr>
            <a:ln w="28575">
              <a:noFill/>
            </a:ln>
          </c:spPr>
          <c:trendline>
            <c:trendlineType val="linear"/>
            <c:dispRSqr val="1"/>
            <c:dispEq val="1"/>
            <c:trendlineLbl>
              <c:layout>
                <c:manualLayout>
                  <c:x val="-1.8449475065616797E-2"/>
                  <c:y val="-0.52643518518518517"/>
                </c:manualLayout>
              </c:layout>
              <c:numFmt formatCode="General" sourceLinked="0"/>
              <c:spPr>
                <a:solidFill>
                  <a:schemeClr val="bg1"/>
                </a:solidFill>
              </c:spPr>
              <c:txPr>
                <a:bodyPr/>
                <a:lstStyle/>
                <a:p>
                  <a:pPr>
                    <a:defRPr sz="1200" b="0" i="0" u="none" strike="noStrike" baseline="0">
                      <a:solidFill>
                        <a:srgbClr val="000000"/>
                      </a:solidFill>
                      <a:latin typeface="Calibri"/>
                      <a:ea typeface="Calibri"/>
                      <a:cs typeface="Calibri"/>
                    </a:defRPr>
                  </a:pPr>
                  <a:endParaRPr lang="en-US"/>
                </a:p>
              </c:txPr>
            </c:trendlineLbl>
          </c:trendline>
          <c:xVal>
            <c:numRef>
              <c:f>'Completed Example'!$A$5:$A$9</c:f>
              <c:numCache>
                <c:formatCode>General</c:formatCode>
                <c:ptCount val="5"/>
                <c:pt idx="0">
                  <c:v>1</c:v>
                </c:pt>
                <c:pt idx="1">
                  <c:v>2</c:v>
                </c:pt>
                <c:pt idx="2">
                  <c:v>3</c:v>
                </c:pt>
                <c:pt idx="3">
                  <c:v>4</c:v>
                </c:pt>
                <c:pt idx="4">
                  <c:v>5</c:v>
                </c:pt>
              </c:numCache>
            </c:numRef>
          </c:xVal>
          <c:yVal>
            <c:numRef>
              <c:f>'Completed Example'!$B$5:$B$9</c:f>
              <c:numCache>
                <c:formatCode>General</c:formatCode>
                <c:ptCount val="5"/>
                <c:pt idx="0">
                  <c:v>10</c:v>
                </c:pt>
                <c:pt idx="1">
                  <c:v>7</c:v>
                </c:pt>
                <c:pt idx="2">
                  <c:v>4</c:v>
                </c:pt>
                <c:pt idx="3">
                  <c:v>6</c:v>
                </c:pt>
                <c:pt idx="4">
                  <c:v>3</c:v>
                </c:pt>
              </c:numCache>
            </c:numRef>
          </c:yVal>
          <c:smooth val="0"/>
          <c:extLst>
            <c:ext xmlns:c16="http://schemas.microsoft.com/office/drawing/2014/chart" uri="{C3380CC4-5D6E-409C-BE32-E72D297353CC}">
              <c16:uniqueId val="{00000000-F0E1-45ED-883E-80459CFD69A5}"/>
            </c:ext>
          </c:extLst>
        </c:ser>
        <c:ser>
          <c:idx val="1"/>
          <c:order val="1"/>
          <c:tx>
            <c:strRef>
              <c:f>'Completed Example'!$E$4</c:f>
              <c:strCache>
                <c:ptCount val="1"/>
                <c:pt idx="0">
                  <c:v>Y-hat</c:v>
                </c:pt>
              </c:strCache>
            </c:strRef>
          </c:tx>
          <c:spPr>
            <a:ln w="12700">
              <a:solidFill>
                <a:srgbClr val="F79646">
                  <a:lumMod val="50000"/>
                </a:srgbClr>
              </a:solidFill>
            </a:ln>
          </c:spPr>
          <c:marker>
            <c:symbol val="x"/>
            <c:size val="7"/>
          </c:marker>
          <c:xVal>
            <c:numRef>
              <c:f>'Completed Example'!$A$5:$A$9</c:f>
              <c:numCache>
                <c:formatCode>General</c:formatCode>
                <c:ptCount val="5"/>
                <c:pt idx="0">
                  <c:v>1</c:v>
                </c:pt>
                <c:pt idx="1">
                  <c:v>2</c:v>
                </c:pt>
                <c:pt idx="2">
                  <c:v>3</c:v>
                </c:pt>
                <c:pt idx="3">
                  <c:v>4</c:v>
                </c:pt>
                <c:pt idx="4">
                  <c:v>5</c:v>
                </c:pt>
              </c:numCache>
            </c:numRef>
          </c:xVal>
          <c:yVal>
            <c:numRef>
              <c:f>'Completed Example'!$E$5:$E$9</c:f>
              <c:numCache>
                <c:formatCode>General</c:formatCode>
                <c:ptCount val="5"/>
                <c:pt idx="0">
                  <c:v>8.9999994216687664</c:v>
                </c:pt>
                <c:pt idx="1">
                  <c:v>7.4999989881363849</c:v>
                </c:pt>
                <c:pt idx="2">
                  <c:v>5.9999985546040016</c:v>
                </c:pt>
                <c:pt idx="3">
                  <c:v>4.4999981210716191</c:v>
                </c:pt>
                <c:pt idx="4">
                  <c:v>2.9999976875392367</c:v>
                </c:pt>
              </c:numCache>
            </c:numRef>
          </c:yVal>
          <c:smooth val="0"/>
          <c:extLst>
            <c:ext xmlns:c16="http://schemas.microsoft.com/office/drawing/2014/chart" uri="{C3380CC4-5D6E-409C-BE32-E72D297353CC}">
              <c16:uniqueId val="{00000001-F0E1-45ED-883E-80459CFD69A5}"/>
            </c:ext>
          </c:extLst>
        </c:ser>
        <c:dLbls>
          <c:showLegendKey val="0"/>
          <c:showVal val="0"/>
          <c:showCatName val="0"/>
          <c:showSerName val="0"/>
          <c:showPercent val="0"/>
          <c:showBubbleSize val="0"/>
        </c:dLbls>
        <c:axId val="1348625648"/>
        <c:axId val="1348626208"/>
      </c:scatterChart>
      <c:valAx>
        <c:axId val="13486256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48626208"/>
        <c:crosses val="autoZero"/>
        <c:crossBetween val="midCat"/>
      </c:valAx>
      <c:valAx>
        <c:axId val="1348626208"/>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48625648"/>
        <c:crosses val="autoZero"/>
        <c:crossBetween val="midCat"/>
      </c:valAx>
    </c:plotArea>
    <c:legend>
      <c:legendPos val="r"/>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942509223342319E-2"/>
          <c:y val="2.3939574219889185E-2"/>
          <c:w val="0.8976965106059096"/>
          <c:h val="0.81242601341498977"/>
        </c:manualLayout>
      </c:layout>
      <c:scatterChart>
        <c:scatterStyle val="lineMarker"/>
        <c:varyColors val="0"/>
        <c:ser>
          <c:idx val="0"/>
          <c:order val="0"/>
          <c:tx>
            <c:strRef>
              <c:f>'Fitted Line'!$B$7</c:f>
              <c:strCache>
                <c:ptCount val="1"/>
                <c:pt idx="0">
                  <c:v>Data</c:v>
                </c:pt>
              </c:strCache>
            </c:strRef>
          </c:tx>
          <c:spPr>
            <a:ln w="28575">
              <a:noFill/>
            </a:ln>
          </c:spPr>
          <c:marker>
            <c:symbol val="diamond"/>
            <c:size val="7"/>
            <c:spPr>
              <a:solidFill>
                <a:srgbClr val="424242"/>
              </a:solidFill>
              <a:ln w="15875">
                <a:solidFill>
                  <a:srgbClr val="424242"/>
                </a:solidFill>
                <a:prstDash val="solid"/>
              </a:ln>
            </c:spPr>
          </c:marker>
          <c:xVal>
            <c:numRef>
              <c:f>'Fitted Line'!$A$8:$A$18</c:f>
              <c:numCache>
                <c:formatCode>General</c:formatCode>
                <c:ptCount val="11"/>
                <c:pt idx="0">
                  <c:v>0</c:v>
                </c:pt>
                <c:pt idx="1">
                  <c:v>0.1</c:v>
                </c:pt>
                <c:pt idx="2">
                  <c:v>0.2</c:v>
                </c:pt>
                <c:pt idx="3">
                  <c:v>0.30000000000000004</c:v>
                </c:pt>
                <c:pt idx="4">
                  <c:v>0.4</c:v>
                </c:pt>
                <c:pt idx="5">
                  <c:v>0.5</c:v>
                </c:pt>
                <c:pt idx="6">
                  <c:v>0.6</c:v>
                </c:pt>
                <c:pt idx="7">
                  <c:v>0.7</c:v>
                </c:pt>
                <c:pt idx="8">
                  <c:v>0.79999999999999993</c:v>
                </c:pt>
                <c:pt idx="9">
                  <c:v>0.89999999999999991</c:v>
                </c:pt>
                <c:pt idx="10">
                  <c:v>0.99999999999999989</c:v>
                </c:pt>
              </c:numCache>
            </c:numRef>
          </c:xVal>
          <c:yVal>
            <c:numRef>
              <c:f>'Fitted Line'!$B$8:$B$18</c:f>
              <c:numCache>
                <c:formatCode>General</c:formatCode>
                <c:ptCount val="11"/>
                <c:pt idx="0">
                  <c:v>13.328896989537391</c:v>
                </c:pt>
                <c:pt idx="1">
                  <c:v>30.170975351780754</c:v>
                </c:pt>
                <c:pt idx="2">
                  <c:v>39.618943095439612</c:v>
                </c:pt>
                <c:pt idx="3">
                  <c:v>37.780598608386462</c:v>
                </c:pt>
                <c:pt idx="4">
                  <c:v>31.571022115408049</c:v>
                </c:pt>
                <c:pt idx="5">
                  <c:v>30.391543556450031</c:v>
                </c:pt>
                <c:pt idx="6">
                  <c:v>57.89278144114067</c:v>
                </c:pt>
                <c:pt idx="7">
                  <c:v>66.374814395021829</c:v>
                </c:pt>
                <c:pt idx="8">
                  <c:v>79.025080809697357</c:v>
                </c:pt>
                <c:pt idx="9">
                  <c:v>72.766179403080486</c:v>
                </c:pt>
                <c:pt idx="10">
                  <c:v>74.797490437937029</c:v>
                </c:pt>
              </c:numCache>
            </c:numRef>
          </c:yVal>
          <c:smooth val="0"/>
          <c:extLst>
            <c:ext xmlns:c16="http://schemas.microsoft.com/office/drawing/2014/chart" uri="{C3380CC4-5D6E-409C-BE32-E72D297353CC}">
              <c16:uniqueId val="{00000000-50AF-4BF7-9606-DEC8BB38F45D}"/>
            </c:ext>
          </c:extLst>
        </c:ser>
        <c:ser>
          <c:idx val="1"/>
          <c:order val="1"/>
          <c:tx>
            <c:strRef>
              <c:f>'Fitted Line'!$C$7</c:f>
              <c:strCache>
                <c:ptCount val="1"/>
                <c:pt idx="0">
                  <c:v>y-bar</c:v>
                </c:pt>
              </c:strCache>
            </c:strRef>
          </c:tx>
          <c:spPr>
            <a:ln w="19050">
              <a:noFill/>
            </a:ln>
          </c:spPr>
          <c:marker>
            <c:symbol val="circle"/>
            <c:size val="10"/>
            <c:spPr>
              <a:solidFill>
                <a:srgbClr val="FF0000"/>
              </a:solidFill>
            </c:spPr>
          </c:marker>
          <c:xVal>
            <c:numRef>
              <c:f>'Fitted Line'!$A$8:$A$18</c:f>
              <c:numCache>
                <c:formatCode>General</c:formatCode>
                <c:ptCount val="11"/>
                <c:pt idx="0">
                  <c:v>0</c:v>
                </c:pt>
                <c:pt idx="1">
                  <c:v>0.1</c:v>
                </c:pt>
                <c:pt idx="2">
                  <c:v>0.2</c:v>
                </c:pt>
                <c:pt idx="3">
                  <c:v>0.30000000000000004</c:v>
                </c:pt>
                <c:pt idx="4">
                  <c:v>0.4</c:v>
                </c:pt>
                <c:pt idx="5">
                  <c:v>0.5</c:v>
                </c:pt>
                <c:pt idx="6">
                  <c:v>0.6</c:v>
                </c:pt>
                <c:pt idx="7">
                  <c:v>0.7</c:v>
                </c:pt>
                <c:pt idx="8">
                  <c:v>0.79999999999999993</c:v>
                </c:pt>
                <c:pt idx="9">
                  <c:v>0.89999999999999991</c:v>
                </c:pt>
                <c:pt idx="10">
                  <c:v>0.99999999999999989</c:v>
                </c:pt>
              </c:numCache>
            </c:numRef>
          </c:xVal>
          <c:yVal>
            <c:numRef>
              <c:f>'Fitted Line'!$C$8:$C$18</c:f>
              <c:numCache>
                <c:formatCode>General</c:formatCode>
                <c:ptCount val="11"/>
                <c:pt idx="5">
                  <c:v>48.519847836716345</c:v>
                </c:pt>
              </c:numCache>
            </c:numRef>
          </c:yVal>
          <c:smooth val="0"/>
          <c:extLst>
            <c:ext xmlns:c16="http://schemas.microsoft.com/office/drawing/2014/chart" uri="{C3380CC4-5D6E-409C-BE32-E72D297353CC}">
              <c16:uniqueId val="{00000001-50AF-4BF7-9606-DEC8BB38F45D}"/>
            </c:ext>
          </c:extLst>
        </c:ser>
        <c:ser>
          <c:idx val="2"/>
          <c:order val="2"/>
          <c:tx>
            <c:strRef>
              <c:f>'Fitted Line'!$D$7</c:f>
              <c:strCache>
                <c:ptCount val="1"/>
                <c:pt idx="0">
                  <c:v>y-hat</c:v>
                </c:pt>
              </c:strCache>
            </c:strRef>
          </c:tx>
          <c:spPr>
            <a:ln w="25400">
              <a:solidFill>
                <a:srgbClr val="00B050"/>
              </a:solidFill>
              <a:prstDash val="dash"/>
            </a:ln>
          </c:spPr>
          <c:marker>
            <c:symbol val="none"/>
          </c:marker>
          <c:xVal>
            <c:numRef>
              <c:f>'Fitted Line'!$A$8:$A$18</c:f>
              <c:numCache>
                <c:formatCode>General</c:formatCode>
                <c:ptCount val="11"/>
                <c:pt idx="0">
                  <c:v>0</c:v>
                </c:pt>
                <c:pt idx="1">
                  <c:v>0.1</c:v>
                </c:pt>
                <c:pt idx="2">
                  <c:v>0.2</c:v>
                </c:pt>
                <c:pt idx="3">
                  <c:v>0.30000000000000004</c:v>
                </c:pt>
                <c:pt idx="4">
                  <c:v>0.4</c:v>
                </c:pt>
                <c:pt idx="5">
                  <c:v>0.5</c:v>
                </c:pt>
                <c:pt idx="6">
                  <c:v>0.6</c:v>
                </c:pt>
                <c:pt idx="7">
                  <c:v>0.7</c:v>
                </c:pt>
                <c:pt idx="8">
                  <c:v>0.79999999999999993</c:v>
                </c:pt>
                <c:pt idx="9">
                  <c:v>0.89999999999999991</c:v>
                </c:pt>
                <c:pt idx="10">
                  <c:v>0.99999999999999989</c:v>
                </c:pt>
              </c:numCache>
            </c:numRef>
          </c:xVal>
          <c:yVal>
            <c:numRef>
              <c:f>'Fitted Line'!$D$8:$D$18</c:f>
              <c:numCache>
                <c:formatCode>General</c:formatCode>
                <c:ptCount val="11"/>
                <c:pt idx="0">
                  <c:v>17.635648405399355</c:v>
                </c:pt>
                <c:pt idx="1">
                  <c:v>23.812488291662753</c:v>
                </c:pt>
                <c:pt idx="2">
                  <c:v>29.989328177926151</c:v>
                </c:pt>
                <c:pt idx="3">
                  <c:v>36.166168064189549</c:v>
                </c:pt>
                <c:pt idx="4">
                  <c:v>42.343007950452943</c:v>
                </c:pt>
                <c:pt idx="5">
                  <c:v>48.519847836716345</c:v>
                </c:pt>
                <c:pt idx="6">
                  <c:v>54.696687722979746</c:v>
                </c:pt>
                <c:pt idx="7">
                  <c:v>60.873527609243141</c:v>
                </c:pt>
                <c:pt idx="8">
                  <c:v>67.050367495506535</c:v>
                </c:pt>
                <c:pt idx="9">
                  <c:v>73.227207381769929</c:v>
                </c:pt>
                <c:pt idx="10">
                  <c:v>79.404047268033324</c:v>
                </c:pt>
              </c:numCache>
            </c:numRef>
          </c:yVal>
          <c:smooth val="0"/>
          <c:extLst>
            <c:ext xmlns:c16="http://schemas.microsoft.com/office/drawing/2014/chart" uri="{C3380CC4-5D6E-409C-BE32-E72D297353CC}">
              <c16:uniqueId val="{00000002-50AF-4BF7-9606-DEC8BB38F45D}"/>
            </c:ext>
          </c:extLst>
        </c:ser>
        <c:ser>
          <c:idx val="3"/>
          <c:order val="3"/>
          <c:tx>
            <c:strRef>
              <c:f>'Fitted Line'!$E$7</c:f>
              <c:strCache>
                <c:ptCount val="1"/>
                <c:pt idx="0">
                  <c:v>Phenomenon</c:v>
                </c:pt>
              </c:strCache>
            </c:strRef>
          </c:tx>
          <c:spPr>
            <a:ln w="25400">
              <a:solidFill>
                <a:schemeClr val="tx1"/>
              </a:solidFill>
              <a:prstDash val="solid"/>
            </a:ln>
          </c:spPr>
          <c:marker>
            <c:symbol val="none"/>
          </c:marker>
          <c:xVal>
            <c:numRef>
              <c:f>'Fitted Line'!$A$8:$A$18</c:f>
              <c:numCache>
                <c:formatCode>General</c:formatCode>
                <c:ptCount val="11"/>
                <c:pt idx="0">
                  <c:v>0</c:v>
                </c:pt>
                <c:pt idx="1">
                  <c:v>0.1</c:v>
                </c:pt>
                <c:pt idx="2">
                  <c:v>0.2</c:v>
                </c:pt>
                <c:pt idx="3">
                  <c:v>0.30000000000000004</c:v>
                </c:pt>
                <c:pt idx="4">
                  <c:v>0.4</c:v>
                </c:pt>
                <c:pt idx="5">
                  <c:v>0.5</c:v>
                </c:pt>
                <c:pt idx="6">
                  <c:v>0.6</c:v>
                </c:pt>
                <c:pt idx="7">
                  <c:v>0.7</c:v>
                </c:pt>
                <c:pt idx="8">
                  <c:v>0.79999999999999993</c:v>
                </c:pt>
                <c:pt idx="9">
                  <c:v>0.89999999999999991</c:v>
                </c:pt>
                <c:pt idx="10">
                  <c:v>0.99999999999999989</c:v>
                </c:pt>
              </c:numCache>
            </c:numRef>
          </c:xVal>
          <c:yVal>
            <c:numRef>
              <c:f>'Fitted Line'!$E$8:$E$18</c:f>
              <c:numCache>
                <c:formatCode>General</c:formatCode>
                <c:ptCount val="11"/>
                <c:pt idx="0">
                  <c:v>20</c:v>
                </c:pt>
                <c:pt idx="1">
                  <c:v>26</c:v>
                </c:pt>
                <c:pt idx="2">
                  <c:v>32</c:v>
                </c:pt>
                <c:pt idx="3">
                  <c:v>38</c:v>
                </c:pt>
                <c:pt idx="4">
                  <c:v>44</c:v>
                </c:pt>
                <c:pt idx="5">
                  <c:v>50</c:v>
                </c:pt>
                <c:pt idx="6">
                  <c:v>56</c:v>
                </c:pt>
                <c:pt idx="7">
                  <c:v>62</c:v>
                </c:pt>
                <c:pt idx="8">
                  <c:v>68</c:v>
                </c:pt>
                <c:pt idx="9">
                  <c:v>74</c:v>
                </c:pt>
                <c:pt idx="10">
                  <c:v>80</c:v>
                </c:pt>
              </c:numCache>
            </c:numRef>
          </c:yVal>
          <c:smooth val="0"/>
          <c:extLst>
            <c:ext xmlns:c16="http://schemas.microsoft.com/office/drawing/2014/chart" uri="{C3380CC4-5D6E-409C-BE32-E72D297353CC}">
              <c16:uniqueId val="{00000003-50AF-4BF7-9606-DEC8BB38F45D}"/>
            </c:ext>
          </c:extLst>
        </c:ser>
        <c:dLbls>
          <c:showLegendKey val="0"/>
          <c:showVal val="0"/>
          <c:showCatName val="0"/>
          <c:showSerName val="0"/>
          <c:showPercent val="0"/>
          <c:showBubbleSize val="0"/>
        </c:dLbls>
        <c:axId val="862867280"/>
        <c:axId val="1"/>
      </c:scatterChart>
      <c:valAx>
        <c:axId val="862867280"/>
        <c:scaling>
          <c:orientation val="minMax"/>
          <c:max val="1"/>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1"/>
        <c:crosses val="autoZero"/>
        <c:crossBetween val="midCat"/>
        <c:majorUnit val="0.2"/>
      </c:valAx>
      <c:valAx>
        <c:axId val="1"/>
        <c:scaling>
          <c:orientation val="minMax"/>
          <c:max val="10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862867280"/>
        <c:crosses val="autoZero"/>
        <c:crossBetween val="midCat"/>
      </c:valAx>
      <c:spPr>
        <a:noFill/>
        <a:ln w="25400">
          <a:noFill/>
        </a:ln>
      </c:spPr>
    </c:plotArea>
    <c:legend>
      <c:legendPos val="r"/>
      <c:legendEntry>
        <c:idx val="0"/>
        <c:txPr>
          <a:bodyPr/>
          <a:lstStyle/>
          <a:p>
            <a:pPr>
              <a:defRPr sz="1100" b="0" i="0" u="none" strike="noStrike" baseline="0">
                <a:solidFill>
                  <a:srgbClr val="000000"/>
                </a:solidFill>
                <a:latin typeface="Arial"/>
                <a:ea typeface="Arial"/>
                <a:cs typeface="Arial"/>
              </a:defRPr>
            </a:pPr>
            <a:endParaRPr lang="en-US"/>
          </a:p>
        </c:txPr>
      </c:legendEntry>
      <c:layout>
        <c:manualLayout>
          <c:xMode val="edge"/>
          <c:yMode val="edge"/>
          <c:x val="0.79322731954247949"/>
          <c:y val="0.54426340040828214"/>
          <c:w val="0.17203020675047198"/>
          <c:h val="0.2153126859142607"/>
        </c:manualLayout>
      </c:layout>
      <c:overlay val="1"/>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1.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chart" Target="../charts/chart1.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66675</xdr:rowOff>
    </xdr:from>
    <xdr:to>
      <xdr:col>12</xdr:col>
      <xdr:colOff>247650</xdr:colOff>
      <xdr:row>31</xdr:row>
      <xdr:rowOff>47625</xdr:rowOff>
    </xdr:to>
    <xdr:sp macro="" textlink="">
      <xdr:nvSpPr>
        <xdr:cNvPr id="2" name="TextBox 1"/>
        <xdr:cNvSpPr txBox="1"/>
      </xdr:nvSpPr>
      <xdr:spPr>
        <a:xfrm>
          <a:off x="9524" y="66675"/>
          <a:ext cx="7553326" cy="5000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chemeClr val="accent6">
                  <a:lumMod val="50000"/>
                </a:schemeClr>
              </a:solidFill>
            </a:rPr>
            <a:t>Linear Association between</a:t>
          </a:r>
          <a:r>
            <a:rPr lang="en-US" sz="1800" b="1" baseline="0">
              <a:solidFill>
                <a:schemeClr val="accent6">
                  <a:lumMod val="50000"/>
                </a:schemeClr>
              </a:solidFill>
            </a:rPr>
            <a:t> Quantitative Variables observed for each case.</a:t>
          </a:r>
        </a:p>
        <a:p>
          <a:r>
            <a:rPr lang="en-US" sz="1800" b="1" baseline="0">
              <a:solidFill>
                <a:schemeClr val="accent6">
                  <a:lumMod val="50000"/>
                </a:schemeClr>
              </a:solidFill>
            </a:rPr>
            <a:t>(There are blocks or pairs of data values)</a:t>
          </a:r>
        </a:p>
        <a:p>
          <a:r>
            <a:rPr lang="en-US" sz="1200" baseline="0"/>
            <a:t>Three methods can be used to assess linear association between quantitative variables.</a:t>
          </a:r>
        </a:p>
        <a:p>
          <a:endParaRPr lang="en-US" sz="1200" baseline="0"/>
        </a:p>
        <a:p>
          <a:r>
            <a:rPr lang="en-US" sz="1200" baseline="0"/>
            <a:t>1.  </a:t>
          </a:r>
          <a:r>
            <a:rPr lang="en-US" sz="1600" b="1" baseline="0">
              <a:solidFill>
                <a:srgbClr val="0000FF"/>
              </a:solidFill>
            </a:rPr>
            <a:t>X-Y Scatterplot (2 quantitative variables) </a:t>
          </a:r>
          <a:r>
            <a:rPr lang="en-US" sz="1200" b="0" baseline="0"/>
            <a:t>If one variable is clearly a variable who's value is a response to the value of another variable then the </a:t>
          </a:r>
          <a:r>
            <a:rPr lang="en-US" sz="1200" b="1" baseline="0"/>
            <a:t>response variable </a:t>
          </a:r>
          <a:r>
            <a:rPr lang="en-US" sz="1200" b="0" baseline="0"/>
            <a:t>(dependent variable) is plotted on the </a:t>
          </a:r>
          <a:r>
            <a:rPr lang="en-US" sz="1200" b="1" baseline="0"/>
            <a:t>Y or vertical axis </a:t>
          </a:r>
          <a:r>
            <a:rPr lang="en-US" sz="1200" b="0" baseline="0"/>
            <a:t>and the </a:t>
          </a:r>
          <a:r>
            <a:rPr lang="en-US" sz="1200" b="1" baseline="0"/>
            <a:t>explanatory variable </a:t>
          </a:r>
          <a:r>
            <a:rPr lang="en-US" sz="1200" b="0" baseline="0"/>
            <a:t>(independent variable or predictor variable) is plotted on the </a:t>
          </a:r>
          <a:r>
            <a:rPr lang="en-US" sz="1200" b="1" baseline="0"/>
            <a:t>X or horizontal axis</a:t>
          </a:r>
          <a:r>
            <a:rPr lang="en-US" sz="1200" b="0" baseline="0"/>
            <a:t>.  Examine the scatterplot to visually determine if there appears to be an association between the two variables.</a:t>
          </a:r>
        </a:p>
        <a:p>
          <a:endParaRPr lang="en-US" sz="1200" b="0" baseline="0"/>
        </a:p>
        <a:p>
          <a:pPr marL="0" marR="0" indent="0" defTabSz="914400" eaLnBrk="1" fontAlgn="auto" latinLnBrk="0" hangingPunct="1">
            <a:lnSpc>
              <a:spcPct val="100000"/>
            </a:lnSpc>
            <a:spcBef>
              <a:spcPts val="0"/>
            </a:spcBef>
            <a:spcAft>
              <a:spcPts val="0"/>
            </a:spcAft>
            <a:buClrTx/>
            <a:buSzTx/>
            <a:buFontTx/>
            <a:buNone/>
            <a:tabLst/>
            <a:defRPr/>
          </a:pPr>
          <a:r>
            <a:rPr lang="en-US" sz="1200" b="0" baseline="0"/>
            <a:t>2.  The </a:t>
          </a:r>
          <a:r>
            <a:rPr lang="en-US" sz="1600" b="1" baseline="0">
              <a:solidFill>
                <a:srgbClr val="0000FF"/>
              </a:solidFill>
            </a:rPr>
            <a:t>Correlation Coefficient (r) </a:t>
          </a:r>
          <a:r>
            <a:rPr lang="en-US" sz="1200" b="0" baseline="0"/>
            <a:t>is a unit-free measure of the amount of linear association (relationship) between </a:t>
          </a:r>
          <a:r>
            <a:rPr lang="en-US" sz="1600" b="1" baseline="0">
              <a:solidFill>
                <a:srgbClr val="0000FF"/>
              </a:solidFill>
            </a:rPr>
            <a:t>two quantitative variables</a:t>
          </a:r>
          <a:r>
            <a:rPr lang="en-US" sz="1200" b="0" baseline="0"/>
            <a:t>.   Measurement values range from -1 to +1.   r=0 implies no linear association.  The amount or strength of linear association increases as r departs from 0 moving toward either -1 or +1.  r&gt;0 implies a positive association where one expects the value of one variable to increase if the value of the other increases.   </a:t>
          </a:r>
          <a:r>
            <a:rPr lang="en-US" sz="1100" b="0" baseline="0">
              <a:solidFill>
                <a:schemeClr val="dk1"/>
              </a:solidFill>
              <a:latin typeface="+mn-lt"/>
              <a:ea typeface="+mn-ea"/>
              <a:cs typeface="+mn-cs"/>
            </a:rPr>
            <a:t>r&lt;0 implies a negative association where one expects the value of one variable to decrease if the value of the other increases.    If r=-1 or if r=1, the data are all exactly on a straight line having negative slope for r=-1 and a positive slope for r=1.   Since other measures of correlation exist , the coefficient used in this class and by the text is often called the Pearson Correlation Coefficient.  </a:t>
          </a:r>
          <a:r>
            <a:rPr lang="en-US" sz="1100" b="1" baseline="0">
              <a:solidFill>
                <a:schemeClr val="dk1"/>
              </a:solidFill>
              <a:latin typeface="+mn-lt"/>
              <a:ea typeface="+mn-ea"/>
              <a:cs typeface="+mn-cs"/>
            </a:rPr>
            <a:t>Correlation </a:t>
          </a:r>
          <a:r>
            <a:rPr lang="en-US" sz="1200" b="1" baseline="0">
              <a:solidFill>
                <a:schemeClr val="dk1"/>
              </a:solidFill>
              <a:latin typeface="+mn-lt"/>
              <a:ea typeface="+mn-ea"/>
              <a:cs typeface="+mn-cs"/>
            </a:rPr>
            <a:t>does not </a:t>
          </a:r>
          <a:r>
            <a:rPr lang="en-US" sz="1100" b="1" baseline="0">
              <a:solidFill>
                <a:schemeClr val="dk1"/>
              </a:solidFill>
              <a:latin typeface="+mn-lt"/>
              <a:ea typeface="+mn-ea"/>
              <a:cs typeface="+mn-cs"/>
            </a:rPr>
            <a:t>require designating one variable as the dependent  or response variable, Y, and the other as the independent or explanatory or predictor variable, X.  </a:t>
          </a:r>
        </a:p>
        <a:p>
          <a:pPr marL="0" marR="0" indent="0" defTabSz="914400" eaLnBrk="1" fontAlgn="auto" latinLnBrk="0" hangingPunct="1">
            <a:lnSpc>
              <a:spcPct val="100000"/>
            </a:lnSpc>
            <a:spcBef>
              <a:spcPts val="0"/>
            </a:spcBef>
            <a:spcAft>
              <a:spcPts val="0"/>
            </a:spcAft>
            <a:buClrTx/>
            <a:buSzTx/>
            <a:buFontTx/>
            <a:buNone/>
            <a:tabLst/>
            <a:defRPr/>
          </a:pPr>
          <a:endParaRPr lang="en-US" sz="1100" b="0" baseline="0">
            <a:solidFill>
              <a:schemeClr val="dk1"/>
            </a:solidFill>
            <a:latin typeface="+mn-lt"/>
            <a:ea typeface="+mn-ea"/>
            <a:cs typeface="+mn-cs"/>
          </a:endParaRPr>
        </a:p>
        <a:p>
          <a:r>
            <a:rPr lang="en-US" sz="1100" b="0" baseline="0">
              <a:solidFill>
                <a:schemeClr val="dk1"/>
              </a:solidFill>
              <a:latin typeface="+mn-lt"/>
              <a:ea typeface="+mn-ea"/>
              <a:cs typeface="+mn-cs"/>
            </a:rPr>
            <a:t>3.  </a:t>
          </a:r>
          <a:r>
            <a:rPr lang="en-US" sz="1600" b="1" baseline="0">
              <a:solidFill>
                <a:srgbClr val="0000FF"/>
              </a:solidFill>
              <a:latin typeface="+mn-lt"/>
              <a:ea typeface="+mn-ea"/>
              <a:cs typeface="+mn-cs"/>
            </a:rPr>
            <a:t>Linear Regression </a:t>
          </a:r>
          <a:r>
            <a:rPr lang="en-US" sz="1100" b="0" baseline="0">
              <a:solidFill>
                <a:schemeClr val="dk1"/>
              </a:solidFill>
              <a:latin typeface="+mn-lt"/>
              <a:ea typeface="+mn-ea"/>
              <a:cs typeface="+mn-cs"/>
            </a:rPr>
            <a:t>uses the data to estimate the values to define a linear equation to describe the relationship between </a:t>
          </a:r>
          <a:r>
            <a:rPr lang="en-US" sz="1600" b="1" baseline="0">
              <a:solidFill>
                <a:srgbClr val="0000FF"/>
              </a:solidFill>
              <a:latin typeface="+mn-lt"/>
              <a:ea typeface="+mn-ea"/>
              <a:cs typeface="+mn-cs"/>
            </a:rPr>
            <a:t>a quantitative variable  </a:t>
          </a:r>
          <a:r>
            <a:rPr lang="en-US" sz="1100" b="0" baseline="0">
              <a:solidFill>
                <a:schemeClr val="dk1"/>
              </a:solidFill>
              <a:latin typeface="+mn-lt"/>
              <a:ea typeface="+mn-ea"/>
              <a:cs typeface="+mn-cs"/>
            </a:rPr>
            <a:t>[</a:t>
          </a:r>
          <a:r>
            <a:rPr kumimoji="0" lang="en-US" sz="1100" b="0" i="0" u="none" strike="noStrike" kern="0" cap="none" spc="0" normalizeH="0" baseline="0" noProof="0">
              <a:ln>
                <a:noFill/>
              </a:ln>
              <a:solidFill>
                <a:prstClr val="black"/>
              </a:solidFill>
              <a:effectLst/>
              <a:uLnTx/>
              <a:uFillTx/>
              <a:latin typeface="+mn-lt"/>
              <a:ea typeface="+mn-ea"/>
              <a:cs typeface="+mn-cs"/>
            </a:rPr>
            <a:t>response variable  or dependent variable or Y variable] </a:t>
          </a:r>
          <a:r>
            <a:rPr kumimoji="0" lang="en-US" sz="1600" b="1" i="0" u="none" strike="noStrike" kern="0" cap="none" spc="0" normalizeH="0" baseline="0" noProof="0">
              <a:ln>
                <a:noFill/>
              </a:ln>
              <a:solidFill>
                <a:srgbClr val="0000FF"/>
              </a:solidFill>
              <a:effectLst/>
              <a:uLnTx/>
              <a:uFillTx/>
              <a:latin typeface="+mn-lt"/>
              <a:ea typeface="+mn-ea"/>
              <a:cs typeface="+mn-cs"/>
            </a:rPr>
            <a:t>and one or more quantitative variables</a:t>
          </a:r>
          <a:r>
            <a:rPr kumimoji="0" lang="en-US" sz="1100" b="0" i="0" u="none" strike="noStrike" kern="0" cap="none" spc="0" normalizeH="0" baseline="0" noProof="0">
              <a:ln>
                <a:noFill/>
              </a:ln>
              <a:solidFill>
                <a:prstClr val="black"/>
              </a:solidFill>
              <a:effectLst/>
              <a:uLnTx/>
              <a:uFillTx/>
              <a:latin typeface="+mn-lt"/>
              <a:ea typeface="+mn-ea"/>
              <a:cs typeface="+mn-cs"/>
            </a:rPr>
            <a:t>  that are referred to as [predictor, ex</a:t>
          </a:r>
          <a:r>
            <a:rPr lang="en-US" sz="1100" b="0" baseline="0">
              <a:solidFill>
                <a:schemeClr val="dk1"/>
              </a:solidFill>
              <a:latin typeface="+mn-lt"/>
              <a:ea typeface="+mn-ea"/>
              <a:cs typeface="+mn-cs"/>
            </a:rPr>
            <a:t>planatory, independent or X variable(s)].  </a:t>
          </a:r>
          <a:endParaRPr lang="en-US" sz="1200" baseline="0"/>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7</xdr:col>
      <xdr:colOff>25978</xdr:colOff>
      <xdr:row>1</xdr:row>
      <xdr:rowOff>17318</xdr:rowOff>
    </xdr:from>
    <xdr:ext cx="881587" cy="476477"/>
    <mc:AlternateContent xmlns:mc="http://schemas.openxmlformats.org/markup-compatibility/2006" xmlns:a14="http://schemas.microsoft.com/office/drawing/2010/main">
      <mc:Choice Requires="a14">
        <xdr:sp macro="" textlink="">
          <xdr:nvSpPr>
            <xdr:cNvPr id="7" name="TextBox 6"/>
            <xdr:cNvSpPr txBox="1"/>
          </xdr:nvSpPr>
          <xdr:spPr>
            <a:xfrm>
              <a:off x="4182342" y="207818"/>
              <a:ext cx="881587" cy="47647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600" b="1" i="1">
                            <a:latin typeface="Cambria Math" panose="02040503050406030204" pitchFamily="18" charset="0"/>
                          </a:rPr>
                        </m:ctrlPr>
                      </m:sSubPr>
                      <m:e>
                        <m:r>
                          <a:rPr lang="en-US" sz="1600" b="1" i="0">
                            <a:latin typeface="Cambria Math" panose="02040503050406030204" pitchFamily="18" charset="0"/>
                          </a:rPr>
                          <m:t>𝐛</m:t>
                        </m:r>
                      </m:e>
                      <m:sub>
                        <m:r>
                          <a:rPr lang="en-US" sz="1600" b="1" i="0">
                            <a:latin typeface="Cambria Math" panose="02040503050406030204" pitchFamily="18" charset="0"/>
                          </a:rPr>
                          <m:t>𝟏</m:t>
                        </m:r>
                      </m:sub>
                    </m:sSub>
                    <m:r>
                      <a:rPr lang="en-US" sz="1600" b="1" i="0">
                        <a:latin typeface="Cambria Math" panose="02040503050406030204" pitchFamily="18" charset="0"/>
                        <a:ea typeface="Cambria Math" panose="02040503050406030204" pitchFamily="18" charset="0"/>
                      </a:rPr>
                      <m:t>=</m:t>
                    </m:r>
                    <m:r>
                      <a:rPr lang="en-US" sz="1600" b="1" i="0">
                        <a:latin typeface="Cambria Math" panose="02040503050406030204" pitchFamily="18" charset="0"/>
                        <a:ea typeface="Cambria Math" panose="02040503050406030204" pitchFamily="18" charset="0"/>
                      </a:rPr>
                      <m:t>𝐫</m:t>
                    </m:r>
                    <m:f>
                      <m:fPr>
                        <m:ctrlPr>
                          <a:rPr lang="en-US" sz="1600" b="1" i="1">
                            <a:latin typeface="Cambria Math" panose="02040503050406030204" pitchFamily="18" charset="0"/>
                            <a:ea typeface="Cambria Math" panose="02040503050406030204" pitchFamily="18" charset="0"/>
                          </a:rPr>
                        </m:ctrlPr>
                      </m:fPr>
                      <m:num>
                        <m:sSub>
                          <m:sSubPr>
                            <m:ctrlPr>
                              <a:rPr lang="en-US" sz="1600" b="1" i="1">
                                <a:latin typeface="Cambria Math" panose="02040503050406030204" pitchFamily="18" charset="0"/>
                                <a:ea typeface="Cambria Math" panose="02040503050406030204" pitchFamily="18" charset="0"/>
                              </a:rPr>
                            </m:ctrlPr>
                          </m:sSubPr>
                          <m:e>
                            <m:r>
                              <a:rPr lang="en-US" sz="1600" b="1" i="0">
                                <a:latin typeface="Cambria Math" panose="02040503050406030204" pitchFamily="18" charset="0"/>
                                <a:ea typeface="Cambria Math" panose="02040503050406030204" pitchFamily="18" charset="0"/>
                              </a:rPr>
                              <m:t>𝐬</m:t>
                            </m:r>
                          </m:e>
                          <m:sub>
                            <m:r>
                              <a:rPr lang="en-US" sz="1600" b="1" i="0">
                                <a:latin typeface="Cambria Math" panose="02040503050406030204" pitchFamily="18" charset="0"/>
                                <a:ea typeface="Cambria Math" panose="02040503050406030204" pitchFamily="18" charset="0"/>
                              </a:rPr>
                              <m:t>𝐲</m:t>
                            </m:r>
                          </m:sub>
                        </m:sSub>
                      </m:num>
                      <m:den>
                        <m:sSub>
                          <m:sSubPr>
                            <m:ctrlPr>
                              <a:rPr lang="en-US" sz="1600" b="1" i="1">
                                <a:latin typeface="Cambria Math" panose="02040503050406030204" pitchFamily="18" charset="0"/>
                                <a:ea typeface="Cambria Math" panose="02040503050406030204" pitchFamily="18" charset="0"/>
                              </a:rPr>
                            </m:ctrlPr>
                          </m:sSubPr>
                          <m:e>
                            <m:r>
                              <a:rPr lang="en-US" sz="1600" b="1" i="0">
                                <a:latin typeface="Cambria Math" panose="02040503050406030204" pitchFamily="18" charset="0"/>
                                <a:ea typeface="Cambria Math" panose="02040503050406030204" pitchFamily="18" charset="0"/>
                              </a:rPr>
                              <m:t>𝐬</m:t>
                            </m:r>
                          </m:e>
                          <m:sub>
                            <m:r>
                              <a:rPr lang="en-US" sz="1600" b="1" i="0">
                                <a:latin typeface="Cambria Math" panose="02040503050406030204" pitchFamily="18" charset="0"/>
                                <a:ea typeface="Cambria Math" panose="02040503050406030204" pitchFamily="18" charset="0"/>
                              </a:rPr>
                              <m:t>𝐱</m:t>
                            </m:r>
                          </m:sub>
                        </m:sSub>
                      </m:den>
                    </m:f>
                  </m:oMath>
                </m:oMathPara>
              </a14:m>
              <a:endParaRPr lang="en-US" sz="1600" b="1" i="0"/>
            </a:p>
          </xdr:txBody>
        </xdr:sp>
      </mc:Choice>
      <mc:Fallback xmlns="">
        <xdr:sp macro="" textlink="">
          <xdr:nvSpPr>
            <xdr:cNvPr id="7" name="TextBox 6"/>
            <xdr:cNvSpPr txBox="1"/>
          </xdr:nvSpPr>
          <xdr:spPr>
            <a:xfrm>
              <a:off x="4182342" y="207818"/>
              <a:ext cx="881587" cy="47647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600" b="1" i="0">
                  <a:latin typeface="Cambria Math" panose="02040503050406030204" pitchFamily="18" charset="0"/>
                </a:rPr>
                <a:t>𝐛_𝟏</a:t>
              </a:r>
              <a:r>
                <a:rPr lang="en-US" sz="1600" b="1" i="0">
                  <a:latin typeface="Cambria Math" panose="02040503050406030204" pitchFamily="18" charset="0"/>
                  <a:ea typeface="Cambria Math" panose="02040503050406030204" pitchFamily="18" charset="0"/>
                </a:rPr>
                <a:t>=𝐫 𝐬_𝐲/𝐬_𝐱 </a:t>
              </a:r>
              <a:endParaRPr lang="en-US" sz="1600" b="1" i="0"/>
            </a:p>
          </xdr:txBody>
        </xdr:sp>
      </mc:Fallback>
    </mc:AlternateContent>
    <xdr:clientData/>
  </xdr:oneCellAnchor>
  <xdr:oneCellAnchor>
    <xdr:from>
      <xdr:col>7</xdr:col>
      <xdr:colOff>0</xdr:colOff>
      <xdr:row>0</xdr:row>
      <xdr:rowOff>0</xdr:rowOff>
    </xdr:from>
    <xdr:ext cx="1294842" cy="219163"/>
    <mc:AlternateContent xmlns:mc="http://schemas.openxmlformats.org/markup-compatibility/2006" xmlns:a14="http://schemas.microsoft.com/office/drawing/2010/main">
      <mc:Choice Requires="a14">
        <xdr:sp macro="" textlink="">
          <xdr:nvSpPr>
            <xdr:cNvPr id="8" name="TextBox 7"/>
            <xdr:cNvSpPr txBox="1"/>
          </xdr:nvSpPr>
          <xdr:spPr>
            <a:xfrm>
              <a:off x="4156364" y="0"/>
              <a:ext cx="1294842" cy="219163"/>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400" b="1" i="1">
                            <a:latin typeface="Cambria Math" panose="02040503050406030204" pitchFamily="18" charset="0"/>
                          </a:rPr>
                        </m:ctrlPr>
                      </m:sSubPr>
                      <m:e>
                        <m:r>
                          <a:rPr lang="en-US" sz="1400" b="1" i="0">
                            <a:latin typeface="Cambria Math" panose="02040503050406030204" pitchFamily="18" charset="0"/>
                          </a:rPr>
                          <m:t>𝐛</m:t>
                        </m:r>
                      </m:e>
                      <m:sub>
                        <m:r>
                          <a:rPr lang="en-US" sz="1400" b="1" i="0">
                            <a:latin typeface="Cambria Math" panose="02040503050406030204" pitchFamily="18" charset="0"/>
                          </a:rPr>
                          <m:t>𝟎</m:t>
                        </m:r>
                      </m:sub>
                    </m:sSub>
                    <m:r>
                      <a:rPr lang="en-US" sz="1400" b="1" i="0">
                        <a:latin typeface="Cambria Math" panose="02040503050406030204" pitchFamily="18" charset="0"/>
                        <a:ea typeface="Cambria Math" panose="02040503050406030204" pitchFamily="18" charset="0"/>
                      </a:rPr>
                      <m:t>= </m:t>
                    </m:r>
                    <m:acc>
                      <m:accPr>
                        <m:chr m:val="̅"/>
                        <m:ctrlPr>
                          <a:rPr lang="en-US" sz="1400" b="1" i="1">
                            <a:latin typeface="Cambria Math" panose="02040503050406030204" pitchFamily="18" charset="0"/>
                            <a:ea typeface="Cambria Math" panose="02040503050406030204" pitchFamily="18" charset="0"/>
                          </a:rPr>
                        </m:ctrlPr>
                      </m:accPr>
                      <m:e>
                        <m:r>
                          <a:rPr lang="en-US" sz="1400" b="1" i="0">
                            <a:latin typeface="Cambria Math" panose="02040503050406030204" pitchFamily="18" charset="0"/>
                            <a:ea typeface="Cambria Math" panose="02040503050406030204" pitchFamily="18" charset="0"/>
                          </a:rPr>
                          <m:t>𝐲</m:t>
                        </m:r>
                      </m:e>
                    </m:acc>
                    <m:r>
                      <a:rPr lang="en-US" sz="1400" b="1" i="0">
                        <a:latin typeface="Cambria Math" panose="02040503050406030204" pitchFamily="18" charset="0"/>
                        <a:ea typeface="Cambria Math" panose="02040503050406030204" pitchFamily="18" charset="0"/>
                      </a:rPr>
                      <m:t>−</m:t>
                    </m:r>
                    <m:sSub>
                      <m:sSubPr>
                        <m:ctrlPr>
                          <a:rPr lang="en-US" sz="1400" b="1" i="1">
                            <a:latin typeface="Cambria Math" panose="02040503050406030204" pitchFamily="18" charset="0"/>
                            <a:ea typeface="Cambria Math" panose="02040503050406030204" pitchFamily="18" charset="0"/>
                          </a:rPr>
                        </m:ctrlPr>
                      </m:sSubPr>
                      <m:e>
                        <m:r>
                          <a:rPr lang="en-US" sz="1400" b="1" i="0">
                            <a:latin typeface="Cambria Math" panose="02040503050406030204" pitchFamily="18" charset="0"/>
                            <a:ea typeface="Cambria Math" panose="02040503050406030204" pitchFamily="18" charset="0"/>
                          </a:rPr>
                          <m:t>𝐛</m:t>
                        </m:r>
                      </m:e>
                      <m:sub>
                        <m:r>
                          <a:rPr lang="en-US" sz="1400" b="1" i="0">
                            <a:latin typeface="Cambria Math" panose="02040503050406030204" pitchFamily="18" charset="0"/>
                            <a:ea typeface="Cambria Math" panose="02040503050406030204" pitchFamily="18" charset="0"/>
                          </a:rPr>
                          <m:t>𝟏</m:t>
                        </m:r>
                      </m:sub>
                    </m:sSub>
                    <m:r>
                      <a:rPr lang="en-US" sz="1400" b="1" i="0">
                        <a:latin typeface="Cambria Math" panose="02040503050406030204" pitchFamily="18" charset="0"/>
                        <a:ea typeface="Cambria Math" panose="02040503050406030204" pitchFamily="18" charset="0"/>
                      </a:rPr>
                      <m:t>∗</m:t>
                    </m:r>
                    <m:acc>
                      <m:accPr>
                        <m:chr m:val="̅"/>
                        <m:ctrlPr>
                          <a:rPr lang="en-US" sz="1400" b="1" i="1">
                            <a:latin typeface="Cambria Math" panose="02040503050406030204" pitchFamily="18" charset="0"/>
                            <a:ea typeface="Cambria Math" panose="02040503050406030204" pitchFamily="18" charset="0"/>
                          </a:rPr>
                        </m:ctrlPr>
                      </m:accPr>
                      <m:e>
                        <m:r>
                          <a:rPr lang="en-US" sz="1400" b="1" i="0">
                            <a:latin typeface="Cambria Math" panose="02040503050406030204" pitchFamily="18" charset="0"/>
                            <a:ea typeface="Cambria Math" panose="02040503050406030204" pitchFamily="18" charset="0"/>
                          </a:rPr>
                          <m:t>𝐱</m:t>
                        </m:r>
                      </m:e>
                    </m:acc>
                  </m:oMath>
                </m:oMathPara>
              </a14:m>
              <a:endParaRPr lang="en-US" sz="1400" b="1" i="0"/>
            </a:p>
          </xdr:txBody>
        </xdr:sp>
      </mc:Choice>
      <mc:Fallback xmlns="">
        <xdr:sp macro="" textlink="">
          <xdr:nvSpPr>
            <xdr:cNvPr id="8" name="TextBox 7"/>
            <xdr:cNvSpPr txBox="1"/>
          </xdr:nvSpPr>
          <xdr:spPr>
            <a:xfrm>
              <a:off x="4156364" y="0"/>
              <a:ext cx="1294842" cy="219163"/>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400" b="1" i="0">
                  <a:latin typeface="Cambria Math" panose="02040503050406030204" pitchFamily="18" charset="0"/>
                </a:rPr>
                <a:t>𝐛_𝟎</a:t>
              </a:r>
              <a:r>
                <a:rPr lang="en-US" sz="1400" b="1" i="0">
                  <a:latin typeface="Cambria Math" panose="02040503050406030204" pitchFamily="18" charset="0"/>
                  <a:ea typeface="Cambria Math" panose="02040503050406030204" pitchFamily="18" charset="0"/>
                </a:rPr>
                <a:t>= 𝐲 ̅−𝐛_𝟏∗𝐱 ̅</a:t>
              </a:r>
              <a:endParaRPr lang="en-US" sz="1400" b="1" i="0"/>
            </a:p>
          </xdr:txBody>
        </xdr:sp>
      </mc:Fallback>
    </mc:AlternateContent>
    <xdr:clientData/>
  </xdr:oneCellAnchor>
</xdr:wsDr>
</file>

<file path=xl/drawings/drawing11.xml><?xml version="1.0" encoding="utf-8"?>
<xdr:wsDr xmlns:xdr="http://schemas.openxmlformats.org/drawingml/2006/spreadsheetDrawing" xmlns:a="http://schemas.openxmlformats.org/drawingml/2006/main">
  <xdr:twoCellAnchor>
    <xdr:from>
      <xdr:col>8</xdr:col>
      <xdr:colOff>37233</xdr:colOff>
      <xdr:row>3</xdr:row>
      <xdr:rowOff>121228</xdr:rowOff>
    </xdr:from>
    <xdr:to>
      <xdr:col>15</xdr:col>
      <xdr:colOff>338569</xdr:colOff>
      <xdr:row>18</xdr:row>
      <xdr:rowOff>34637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43296</xdr:colOff>
      <xdr:row>11</xdr:row>
      <xdr:rowOff>25978</xdr:rowOff>
    </xdr:from>
    <xdr:to>
      <xdr:col>7</xdr:col>
      <xdr:colOff>571501</xdr:colOff>
      <xdr:row>14</xdr:row>
      <xdr:rowOff>216477</xdr:rowOff>
    </xdr:to>
    <xdr:sp macro="" textlink="">
      <xdr:nvSpPr>
        <xdr:cNvPr id="3" name="TextBox 2"/>
        <xdr:cNvSpPr txBox="1"/>
      </xdr:nvSpPr>
      <xdr:spPr>
        <a:xfrm>
          <a:off x="2277341" y="2147455"/>
          <a:ext cx="2415887" cy="9178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rgbClr val="0000FF"/>
              </a:solidFill>
            </a:rPr>
            <a:t>MSE = S</a:t>
          </a:r>
          <a:r>
            <a:rPr lang="en-US" sz="1100" b="1" baseline="30000">
              <a:solidFill>
                <a:srgbClr val="0000FF"/>
              </a:solidFill>
            </a:rPr>
            <a:t>2</a:t>
          </a:r>
          <a:r>
            <a:rPr lang="en-US" sz="1100" b="1" baseline="-25000">
              <a:solidFill>
                <a:srgbClr val="0000FF"/>
              </a:solidFill>
            </a:rPr>
            <a:t>e</a:t>
          </a:r>
          <a:r>
            <a:rPr lang="en-US" sz="1100" b="1">
              <a:solidFill>
                <a:srgbClr val="0000FF"/>
              </a:solidFill>
            </a:rPr>
            <a:t> </a:t>
          </a:r>
          <a:r>
            <a:rPr lang="en-US" sz="1100">
              <a:solidFill>
                <a:srgbClr val="0000FF"/>
              </a:solidFill>
            </a:rPr>
            <a:t>= Variance</a:t>
          </a:r>
          <a:r>
            <a:rPr lang="en-US" sz="1100" baseline="0">
              <a:solidFill>
                <a:srgbClr val="0000FF"/>
              </a:solidFill>
            </a:rPr>
            <a:t> of the sample data around the fitted regression line = </a:t>
          </a:r>
          <a:r>
            <a:rPr lang="en-US" sz="1100" b="1" baseline="0">
              <a:solidFill>
                <a:srgbClr val="0000FF"/>
              </a:solidFill>
            </a:rPr>
            <a:t>Minimum Variance Unbiased Estimator of  </a:t>
          </a:r>
          <a:r>
            <a:rPr lang="el-GR" sz="1100" b="1" baseline="0">
              <a:solidFill>
                <a:srgbClr val="0000FF"/>
              </a:solidFill>
              <a:latin typeface="Arial"/>
              <a:cs typeface="Arial"/>
            </a:rPr>
            <a:t>σ</a:t>
          </a:r>
          <a:r>
            <a:rPr lang="en-US" sz="1100" b="1" baseline="30000">
              <a:solidFill>
                <a:srgbClr val="0000FF"/>
              </a:solidFill>
              <a:latin typeface="Arial"/>
              <a:cs typeface="Arial"/>
            </a:rPr>
            <a:t>2  </a:t>
          </a:r>
          <a:endParaRPr lang="en-US" sz="1100" b="1" baseline="30000">
            <a:solidFill>
              <a:srgbClr val="0000FF"/>
            </a:solidFill>
          </a:endParaRPr>
        </a:p>
      </xdr:txBody>
    </xdr:sp>
    <xdr:clientData/>
  </xdr:twoCellAnchor>
  <xdr:twoCellAnchor editAs="oneCell">
    <xdr:from>
      <xdr:col>0</xdr:col>
      <xdr:colOff>43296</xdr:colOff>
      <xdr:row>16</xdr:row>
      <xdr:rowOff>25978</xdr:rowOff>
    </xdr:from>
    <xdr:to>
      <xdr:col>3</xdr:col>
      <xdr:colOff>432954</xdr:colOff>
      <xdr:row>25</xdr:row>
      <xdr:rowOff>183191</xdr:rowOff>
    </xdr:to>
    <xdr:pic>
      <xdr:nvPicPr>
        <xdr:cNvPr id="5" name="Picture 4"/>
        <xdr:cNvPicPr>
          <a:picLocks noChangeAspect="1"/>
        </xdr:cNvPicPr>
      </xdr:nvPicPr>
      <xdr:blipFill rotWithShape="1">
        <a:blip xmlns:r="http://schemas.openxmlformats.org/officeDocument/2006/relationships" r:embed="rId2"/>
        <a:srcRect r="25243" b="19702"/>
        <a:stretch/>
      </xdr:blipFill>
      <xdr:spPr>
        <a:xfrm>
          <a:off x="43296" y="3125933"/>
          <a:ext cx="1974272" cy="1871713"/>
        </a:xfrm>
        <a:prstGeom prst="rect">
          <a:avLst/>
        </a:prstGeom>
      </xdr:spPr>
    </xdr:pic>
    <xdr:clientData/>
  </xdr:twoCellAnchor>
  <xdr:twoCellAnchor>
    <xdr:from>
      <xdr:col>3</xdr:col>
      <xdr:colOff>528204</xdr:colOff>
      <xdr:row>16</xdr:row>
      <xdr:rowOff>51955</xdr:rowOff>
    </xdr:from>
    <xdr:to>
      <xdr:col>8</xdr:col>
      <xdr:colOff>8659</xdr:colOff>
      <xdr:row>20</xdr:row>
      <xdr:rowOff>95250</xdr:rowOff>
    </xdr:to>
    <xdr:sp macro="" textlink="">
      <xdr:nvSpPr>
        <xdr:cNvPr id="6" name="TextBox 5"/>
        <xdr:cNvSpPr txBox="1"/>
      </xdr:nvSpPr>
      <xdr:spPr>
        <a:xfrm>
          <a:off x="2112818" y="3160569"/>
          <a:ext cx="2623705" cy="8052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accent6">
                  <a:lumMod val="50000"/>
                </a:schemeClr>
              </a:solidFill>
            </a:rPr>
            <a:t>Menu to left obtained using </a:t>
          </a:r>
        </a:p>
        <a:p>
          <a:r>
            <a:rPr lang="en-US" sz="1100">
              <a:solidFill>
                <a:schemeClr val="accent6">
                  <a:lumMod val="50000"/>
                </a:schemeClr>
              </a:solidFill>
            </a:rPr>
            <a:t>Data Tab  &gt; Data Analysis &gt; Regression</a:t>
          </a:r>
        </a:p>
        <a:p>
          <a:r>
            <a:rPr lang="en-US" sz="1100">
              <a:solidFill>
                <a:schemeClr val="accent6">
                  <a:lumMod val="50000"/>
                </a:schemeClr>
              </a:solidFill>
            </a:rPr>
            <a:t>and it produced the output on the next tab. </a:t>
          </a:r>
        </a:p>
      </xdr:txBody>
    </xdr:sp>
    <xdr:clientData/>
  </xdr:twoCellAnchor>
  <xdr:oneCellAnchor>
    <xdr:from>
      <xdr:col>7</xdr:col>
      <xdr:colOff>0</xdr:colOff>
      <xdr:row>1</xdr:row>
      <xdr:rowOff>0</xdr:rowOff>
    </xdr:from>
    <xdr:ext cx="881587" cy="476477"/>
    <mc:AlternateContent xmlns:mc="http://schemas.openxmlformats.org/markup-compatibility/2006" xmlns:a14="http://schemas.microsoft.com/office/drawing/2010/main">
      <mc:Choice Requires="a14">
        <xdr:sp macro="" textlink="">
          <xdr:nvSpPr>
            <xdr:cNvPr id="7" name="TextBox 6"/>
            <xdr:cNvSpPr txBox="1"/>
          </xdr:nvSpPr>
          <xdr:spPr>
            <a:xfrm>
              <a:off x="4069773" y="190500"/>
              <a:ext cx="881587" cy="47647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600" b="1" i="1">
                            <a:latin typeface="Cambria Math" panose="02040503050406030204" pitchFamily="18" charset="0"/>
                          </a:rPr>
                        </m:ctrlPr>
                      </m:sSubPr>
                      <m:e>
                        <m:r>
                          <a:rPr lang="en-US" sz="1600" b="1" i="0">
                            <a:latin typeface="Cambria Math" panose="02040503050406030204" pitchFamily="18" charset="0"/>
                          </a:rPr>
                          <m:t>𝐛</m:t>
                        </m:r>
                      </m:e>
                      <m:sub>
                        <m:r>
                          <a:rPr lang="en-US" sz="1600" b="1" i="0">
                            <a:latin typeface="Cambria Math" panose="02040503050406030204" pitchFamily="18" charset="0"/>
                          </a:rPr>
                          <m:t>𝟏</m:t>
                        </m:r>
                      </m:sub>
                    </m:sSub>
                    <m:r>
                      <a:rPr lang="en-US" sz="1600" b="1" i="0">
                        <a:latin typeface="Cambria Math" panose="02040503050406030204" pitchFamily="18" charset="0"/>
                        <a:ea typeface="Cambria Math" panose="02040503050406030204" pitchFamily="18" charset="0"/>
                      </a:rPr>
                      <m:t>=</m:t>
                    </m:r>
                    <m:r>
                      <a:rPr lang="en-US" sz="1600" b="1" i="0">
                        <a:latin typeface="Cambria Math" panose="02040503050406030204" pitchFamily="18" charset="0"/>
                        <a:ea typeface="Cambria Math" panose="02040503050406030204" pitchFamily="18" charset="0"/>
                      </a:rPr>
                      <m:t>𝐫</m:t>
                    </m:r>
                    <m:f>
                      <m:fPr>
                        <m:ctrlPr>
                          <a:rPr lang="en-US" sz="1600" b="1" i="1">
                            <a:latin typeface="Cambria Math" panose="02040503050406030204" pitchFamily="18" charset="0"/>
                            <a:ea typeface="Cambria Math" panose="02040503050406030204" pitchFamily="18" charset="0"/>
                          </a:rPr>
                        </m:ctrlPr>
                      </m:fPr>
                      <m:num>
                        <m:sSub>
                          <m:sSubPr>
                            <m:ctrlPr>
                              <a:rPr lang="en-US" sz="1600" b="1" i="1">
                                <a:latin typeface="Cambria Math" panose="02040503050406030204" pitchFamily="18" charset="0"/>
                                <a:ea typeface="Cambria Math" panose="02040503050406030204" pitchFamily="18" charset="0"/>
                              </a:rPr>
                            </m:ctrlPr>
                          </m:sSubPr>
                          <m:e>
                            <m:r>
                              <a:rPr lang="en-US" sz="1600" b="1" i="0">
                                <a:latin typeface="Cambria Math" panose="02040503050406030204" pitchFamily="18" charset="0"/>
                                <a:ea typeface="Cambria Math" panose="02040503050406030204" pitchFamily="18" charset="0"/>
                              </a:rPr>
                              <m:t>𝐬</m:t>
                            </m:r>
                          </m:e>
                          <m:sub>
                            <m:r>
                              <a:rPr lang="en-US" sz="1600" b="1" i="0">
                                <a:latin typeface="Cambria Math" panose="02040503050406030204" pitchFamily="18" charset="0"/>
                                <a:ea typeface="Cambria Math" panose="02040503050406030204" pitchFamily="18" charset="0"/>
                              </a:rPr>
                              <m:t>𝐲</m:t>
                            </m:r>
                          </m:sub>
                        </m:sSub>
                      </m:num>
                      <m:den>
                        <m:sSub>
                          <m:sSubPr>
                            <m:ctrlPr>
                              <a:rPr lang="en-US" sz="1600" b="1" i="1">
                                <a:latin typeface="Cambria Math" panose="02040503050406030204" pitchFamily="18" charset="0"/>
                                <a:ea typeface="Cambria Math" panose="02040503050406030204" pitchFamily="18" charset="0"/>
                              </a:rPr>
                            </m:ctrlPr>
                          </m:sSubPr>
                          <m:e>
                            <m:r>
                              <a:rPr lang="en-US" sz="1600" b="1" i="0">
                                <a:latin typeface="Cambria Math" panose="02040503050406030204" pitchFamily="18" charset="0"/>
                                <a:ea typeface="Cambria Math" panose="02040503050406030204" pitchFamily="18" charset="0"/>
                              </a:rPr>
                              <m:t>𝐬</m:t>
                            </m:r>
                          </m:e>
                          <m:sub>
                            <m:r>
                              <a:rPr lang="en-US" sz="1600" b="1" i="0">
                                <a:latin typeface="Cambria Math" panose="02040503050406030204" pitchFamily="18" charset="0"/>
                                <a:ea typeface="Cambria Math" panose="02040503050406030204" pitchFamily="18" charset="0"/>
                              </a:rPr>
                              <m:t>𝐱</m:t>
                            </m:r>
                          </m:sub>
                        </m:sSub>
                      </m:den>
                    </m:f>
                  </m:oMath>
                </m:oMathPara>
              </a14:m>
              <a:endParaRPr lang="en-US" sz="1600" b="1" i="0"/>
            </a:p>
          </xdr:txBody>
        </xdr:sp>
      </mc:Choice>
      <mc:Fallback xmlns="">
        <xdr:sp macro="" textlink="">
          <xdr:nvSpPr>
            <xdr:cNvPr id="7" name="TextBox 6"/>
            <xdr:cNvSpPr txBox="1"/>
          </xdr:nvSpPr>
          <xdr:spPr>
            <a:xfrm>
              <a:off x="4069773" y="190500"/>
              <a:ext cx="881587" cy="47647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600" b="1" i="0">
                  <a:latin typeface="Cambria Math" panose="02040503050406030204" pitchFamily="18" charset="0"/>
                </a:rPr>
                <a:t>𝐛_𝟏</a:t>
              </a:r>
              <a:r>
                <a:rPr lang="en-US" sz="1600" b="1" i="0">
                  <a:latin typeface="Cambria Math" panose="02040503050406030204" pitchFamily="18" charset="0"/>
                  <a:ea typeface="Cambria Math" panose="02040503050406030204" pitchFamily="18" charset="0"/>
                </a:rPr>
                <a:t>=𝐫 𝐬_𝐲/𝐬_𝐱 </a:t>
              </a:r>
              <a:endParaRPr lang="en-US" sz="1600" b="1" i="0"/>
            </a:p>
          </xdr:txBody>
        </xdr:sp>
      </mc:Fallback>
    </mc:AlternateContent>
    <xdr:clientData/>
  </xdr:oneCellAnchor>
  <xdr:oneCellAnchor>
    <xdr:from>
      <xdr:col>7</xdr:col>
      <xdr:colOff>0</xdr:colOff>
      <xdr:row>0</xdr:row>
      <xdr:rowOff>0</xdr:rowOff>
    </xdr:from>
    <xdr:ext cx="1294842" cy="219163"/>
    <mc:AlternateContent xmlns:mc="http://schemas.openxmlformats.org/markup-compatibility/2006" xmlns:a14="http://schemas.microsoft.com/office/drawing/2010/main">
      <mc:Choice Requires="a14">
        <xdr:sp macro="" textlink="">
          <xdr:nvSpPr>
            <xdr:cNvPr id="8" name="TextBox 7"/>
            <xdr:cNvSpPr txBox="1"/>
          </xdr:nvSpPr>
          <xdr:spPr>
            <a:xfrm>
              <a:off x="4069773" y="0"/>
              <a:ext cx="1294842" cy="219163"/>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400" b="1" i="1">
                            <a:latin typeface="Cambria Math" panose="02040503050406030204" pitchFamily="18" charset="0"/>
                          </a:rPr>
                        </m:ctrlPr>
                      </m:sSubPr>
                      <m:e>
                        <m:r>
                          <a:rPr lang="en-US" sz="1400" b="1" i="0">
                            <a:latin typeface="Cambria Math" panose="02040503050406030204" pitchFamily="18" charset="0"/>
                          </a:rPr>
                          <m:t>𝐛</m:t>
                        </m:r>
                      </m:e>
                      <m:sub>
                        <m:r>
                          <a:rPr lang="en-US" sz="1400" b="1" i="0">
                            <a:latin typeface="Cambria Math" panose="02040503050406030204" pitchFamily="18" charset="0"/>
                          </a:rPr>
                          <m:t>𝟎</m:t>
                        </m:r>
                      </m:sub>
                    </m:sSub>
                    <m:r>
                      <a:rPr lang="en-US" sz="1400" b="1" i="0">
                        <a:latin typeface="Cambria Math" panose="02040503050406030204" pitchFamily="18" charset="0"/>
                        <a:ea typeface="Cambria Math" panose="02040503050406030204" pitchFamily="18" charset="0"/>
                      </a:rPr>
                      <m:t>= </m:t>
                    </m:r>
                    <m:acc>
                      <m:accPr>
                        <m:chr m:val="̅"/>
                        <m:ctrlPr>
                          <a:rPr lang="en-US" sz="1400" b="1" i="1">
                            <a:latin typeface="Cambria Math" panose="02040503050406030204" pitchFamily="18" charset="0"/>
                            <a:ea typeface="Cambria Math" panose="02040503050406030204" pitchFamily="18" charset="0"/>
                          </a:rPr>
                        </m:ctrlPr>
                      </m:accPr>
                      <m:e>
                        <m:r>
                          <a:rPr lang="en-US" sz="1400" b="1" i="0">
                            <a:latin typeface="Cambria Math" panose="02040503050406030204" pitchFamily="18" charset="0"/>
                            <a:ea typeface="Cambria Math" panose="02040503050406030204" pitchFamily="18" charset="0"/>
                          </a:rPr>
                          <m:t>𝐲</m:t>
                        </m:r>
                      </m:e>
                    </m:acc>
                    <m:r>
                      <a:rPr lang="en-US" sz="1400" b="1" i="0">
                        <a:latin typeface="Cambria Math" panose="02040503050406030204" pitchFamily="18" charset="0"/>
                        <a:ea typeface="Cambria Math" panose="02040503050406030204" pitchFamily="18" charset="0"/>
                      </a:rPr>
                      <m:t>−</m:t>
                    </m:r>
                    <m:sSub>
                      <m:sSubPr>
                        <m:ctrlPr>
                          <a:rPr lang="en-US" sz="1400" b="1" i="1">
                            <a:latin typeface="Cambria Math" panose="02040503050406030204" pitchFamily="18" charset="0"/>
                            <a:ea typeface="Cambria Math" panose="02040503050406030204" pitchFamily="18" charset="0"/>
                          </a:rPr>
                        </m:ctrlPr>
                      </m:sSubPr>
                      <m:e>
                        <m:r>
                          <a:rPr lang="en-US" sz="1400" b="1" i="0">
                            <a:latin typeface="Cambria Math" panose="02040503050406030204" pitchFamily="18" charset="0"/>
                            <a:ea typeface="Cambria Math" panose="02040503050406030204" pitchFamily="18" charset="0"/>
                          </a:rPr>
                          <m:t>𝐛</m:t>
                        </m:r>
                      </m:e>
                      <m:sub>
                        <m:r>
                          <a:rPr lang="en-US" sz="1400" b="1" i="0">
                            <a:latin typeface="Cambria Math" panose="02040503050406030204" pitchFamily="18" charset="0"/>
                            <a:ea typeface="Cambria Math" panose="02040503050406030204" pitchFamily="18" charset="0"/>
                          </a:rPr>
                          <m:t>𝟏</m:t>
                        </m:r>
                      </m:sub>
                    </m:sSub>
                    <m:r>
                      <a:rPr lang="en-US" sz="1400" b="1" i="0">
                        <a:latin typeface="Cambria Math" panose="02040503050406030204" pitchFamily="18" charset="0"/>
                        <a:ea typeface="Cambria Math" panose="02040503050406030204" pitchFamily="18" charset="0"/>
                      </a:rPr>
                      <m:t>∗</m:t>
                    </m:r>
                    <m:acc>
                      <m:accPr>
                        <m:chr m:val="̅"/>
                        <m:ctrlPr>
                          <a:rPr lang="en-US" sz="1400" b="1" i="1">
                            <a:latin typeface="Cambria Math" panose="02040503050406030204" pitchFamily="18" charset="0"/>
                            <a:ea typeface="Cambria Math" panose="02040503050406030204" pitchFamily="18" charset="0"/>
                          </a:rPr>
                        </m:ctrlPr>
                      </m:accPr>
                      <m:e>
                        <m:r>
                          <a:rPr lang="en-US" sz="1400" b="1" i="0">
                            <a:latin typeface="Cambria Math" panose="02040503050406030204" pitchFamily="18" charset="0"/>
                            <a:ea typeface="Cambria Math" panose="02040503050406030204" pitchFamily="18" charset="0"/>
                          </a:rPr>
                          <m:t>𝐱</m:t>
                        </m:r>
                      </m:e>
                    </m:acc>
                  </m:oMath>
                </m:oMathPara>
              </a14:m>
              <a:endParaRPr lang="en-US" sz="1400" b="1" i="0"/>
            </a:p>
          </xdr:txBody>
        </xdr:sp>
      </mc:Choice>
      <mc:Fallback xmlns="">
        <xdr:sp macro="" textlink="">
          <xdr:nvSpPr>
            <xdr:cNvPr id="8" name="TextBox 7"/>
            <xdr:cNvSpPr txBox="1"/>
          </xdr:nvSpPr>
          <xdr:spPr>
            <a:xfrm>
              <a:off x="4069773" y="0"/>
              <a:ext cx="1294842" cy="219163"/>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400" b="1" i="0">
                  <a:latin typeface="Cambria Math" panose="02040503050406030204" pitchFamily="18" charset="0"/>
                </a:rPr>
                <a:t>𝐛_𝟎</a:t>
              </a:r>
              <a:r>
                <a:rPr lang="en-US" sz="1400" b="1" i="0">
                  <a:latin typeface="Cambria Math" panose="02040503050406030204" pitchFamily="18" charset="0"/>
                  <a:ea typeface="Cambria Math" panose="02040503050406030204" pitchFamily="18" charset="0"/>
                </a:rPr>
                <a:t>= 𝐲 ̅−𝐛_𝟏∗𝐱 ̅</a:t>
              </a:r>
              <a:endParaRPr lang="en-US" sz="1400" b="1" i="0"/>
            </a:p>
          </xdr:txBody>
        </xdr:sp>
      </mc:Fallback>
    </mc:AlternateContent>
    <xdr:clientData/>
  </xdr:oneCellAnchor>
</xdr:wsDr>
</file>

<file path=xl/drawings/drawing12.xml><?xml version="1.0" encoding="utf-8"?>
<xdr:wsDr xmlns:xdr="http://schemas.openxmlformats.org/drawingml/2006/spreadsheetDrawing" xmlns:a="http://schemas.openxmlformats.org/drawingml/2006/main">
  <xdr:twoCellAnchor>
    <xdr:from>
      <xdr:col>0</xdr:col>
      <xdr:colOff>57149</xdr:colOff>
      <xdr:row>0</xdr:row>
      <xdr:rowOff>47624</xdr:rowOff>
    </xdr:from>
    <xdr:to>
      <xdr:col>9</xdr:col>
      <xdr:colOff>419100</xdr:colOff>
      <xdr:row>21</xdr:row>
      <xdr:rowOff>76200</xdr:rowOff>
    </xdr:to>
    <xdr:sp macro="" textlink="">
      <xdr:nvSpPr>
        <xdr:cNvPr id="2" name="Text 1"/>
        <xdr:cNvSpPr txBox="1">
          <a:spLocks noChangeArrowheads="1"/>
        </xdr:cNvSpPr>
      </xdr:nvSpPr>
      <xdr:spPr bwMode="auto">
        <a:xfrm>
          <a:off x="57149" y="47624"/>
          <a:ext cx="5848351" cy="3429001"/>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lnSpc>
              <a:spcPts val="1300"/>
            </a:lnSpc>
            <a:defRPr sz="1000"/>
          </a:pPr>
          <a:r>
            <a:rPr lang="en-US" sz="1200" b="0" i="0" u="none" strike="noStrike" baseline="0">
              <a:solidFill>
                <a:srgbClr val="000000"/>
              </a:solidFill>
              <a:latin typeface="Arial"/>
              <a:cs typeface="Arial"/>
            </a:rPr>
            <a:t>The total variability in the dependent or response variable can be partioned into </a:t>
          </a:r>
        </a:p>
        <a:p>
          <a:pPr algn="l" rtl="0">
            <a:lnSpc>
              <a:spcPts val="1300"/>
            </a:lnSpc>
            <a:defRPr sz="1000"/>
          </a:pPr>
          <a:r>
            <a:rPr lang="en-US" sz="1200" b="0" i="0" u="none" strike="noStrike" baseline="0">
              <a:solidFill>
                <a:srgbClr val="000000"/>
              </a:solidFill>
              <a:latin typeface="Arial"/>
              <a:cs typeface="Arial"/>
            </a:rPr>
            <a:t>1. the variability attributable to the regression model (SSR) and</a:t>
          </a:r>
        </a:p>
        <a:p>
          <a:pPr algn="l" rtl="0">
            <a:lnSpc>
              <a:spcPts val="1300"/>
            </a:lnSpc>
            <a:defRPr sz="1000"/>
          </a:pPr>
          <a:r>
            <a:rPr lang="en-US" sz="1200" b="0" i="0" u="none" strike="noStrike" baseline="0">
              <a:solidFill>
                <a:srgbClr val="000000"/>
              </a:solidFill>
              <a:latin typeface="Arial"/>
              <a:cs typeface="Arial"/>
            </a:rPr>
            <a:t>2. the unexplained variabilty considered as random error (SSE).</a:t>
          </a:r>
        </a:p>
        <a:p>
          <a:pPr algn="l" rtl="0">
            <a:lnSpc>
              <a:spcPts val="1300"/>
            </a:lnSpc>
            <a:defRPr sz="1000"/>
          </a:pPr>
          <a:r>
            <a:rPr lang="en-US" sz="1200" b="1" i="0" u="none" strike="noStrike" baseline="0">
              <a:solidFill>
                <a:srgbClr val="000000"/>
              </a:solidFill>
              <a:latin typeface="Arial"/>
              <a:cs typeface="Arial"/>
            </a:rPr>
            <a:t>SST = SSR + SSE</a:t>
          </a:r>
          <a:endParaRPr lang="en-US" sz="1200" b="0" i="0" u="none" strike="noStrike" baseline="0">
            <a:solidFill>
              <a:srgbClr val="000000"/>
            </a:solidFill>
            <a:latin typeface="Arial"/>
            <a:cs typeface="Arial"/>
          </a:endParaRPr>
        </a:p>
        <a:p>
          <a:pPr algn="l" rtl="0">
            <a:lnSpc>
              <a:spcPts val="1300"/>
            </a:lnSpc>
            <a:defRPr sz="1000"/>
          </a:pPr>
          <a:endParaRPr lang="en-US" sz="1200" b="0" i="0" u="none" strike="noStrike" baseline="0">
            <a:solidFill>
              <a:srgbClr val="000000"/>
            </a:solidFill>
            <a:latin typeface="Arial"/>
            <a:cs typeface="Arial"/>
          </a:endParaRPr>
        </a:p>
        <a:p>
          <a:pPr algn="l" rtl="0">
            <a:lnSpc>
              <a:spcPts val="1300"/>
            </a:lnSpc>
            <a:defRPr sz="1000"/>
          </a:pPr>
          <a:r>
            <a:rPr lang="en-US" sz="1200" b="0" i="0" u="none" strike="noStrike" baseline="0">
              <a:solidFill>
                <a:srgbClr val="000000"/>
              </a:solidFill>
              <a:latin typeface="Arial"/>
              <a:cs typeface="Arial"/>
            </a:rPr>
            <a:t>Based on the assumptions (</a:t>
          </a:r>
          <a:r>
            <a:rPr lang="en-US" sz="1200" b="1" i="0" u="none" strike="noStrike" baseline="0">
              <a:solidFill>
                <a:srgbClr val="000000"/>
              </a:solidFill>
              <a:latin typeface="Arial"/>
              <a:cs typeface="Arial"/>
            </a:rPr>
            <a:t>conditions</a:t>
          </a:r>
          <a:r>
            <a:rPr lang="en-US" sz="1200" b="0" i="0" u="none" strike="noStrike" baseline="0">
              <a:solidFill>
                <a:srgbClr val="000000"/>
              </a:solidFill>
              <a:latin typeface="Arial"/>
              <a:cs typeface="Arial"/>
            </a:rPr>
            <a:t>), (</a:t>
          </a:r>
          <a:r>
            <a:rPr lang="en-US" sz="1000" b="0" i="0" u="none" strike="noStrike" baseline="0">
              <a:solidFill>
                <a:srgbClr val="000000"/>
              </a:solidFill>
              <a:latin typeface="Arial"/>
              <a:cs typeface="Arial"/>
            </a:rPr>
            <a:t>Stine 2nd</a:t>
          </a:r>
          <a:r>
            <a:rPr lang="en-US" sz="1200" b="0" i="0" u="none" strike="noStrike" baseline="0">
              <a:solidFill>
                <a:srgbClr val="000000"/>
              </a:solidFill>
              <a:latin typeface="Arial"/>
              <a:cs typeface="Arial"/>
            </a:rPr>
            <a:t>,  page 542 &amp; 616), </a:t>
          </a:r>
        </a:p>
        <a:p>
          <a:pPr algn="l" rtl="0">
            <a:lnSpc>
              <a:spcPts val="1300"/>
            </a:lnSpc>
            <a:defRPr sz="1000"/>
          </a:pPr>
          <a:r>
            <a:rPr lang="en-US" sz="1200" b="0" i="0" u="none" strike="noStrike" baseline="0">
              <a:solidFill>
                <a:srgbClr val="000000"/>
              </a:solidFill>
              <a:latin typeface="Arial"/>
              <a:cs typeface="Arial"/>
            </a:rPr>
            <a:t>one can test using section 23.4 procedures </a:t>
          </a:r>
          <a:r>
            <a:rPr lang="en-US" sz="1200" b="0" i="0" baseline="0">
              <a:effectLst/>
              <a:latin typeface="Arial" pitchFamily="34" charset="0"/>
              <a:ea typeface="+mn-ea"/>
              <a:cs typeface="Arial" pitchFamily="34" charset="0"/>
            </a:rPr>
            <a:t>(page 611</a:t>
          </a:r>
          <a:r>
            <a:rPr lang="en-US" sz="1000" b="0" i="0" baseline="0">
              <a:effectLst/>
              <a:latin typeface="Arial" pitchFamily="34" charset="0"/>
              <a:ea typeface="+mn-ea"/>
              <a:cs typeface="Arial" pitchFamily="34" charset="0"/>
            </a:rPr>
            <a:t>, Stine 2nd edition</a:t>
          </a:r>
          <a:r>
            <a:rPr lang="en-US" sz="1200" b="0" i="0" u="none" strike="noStrike" baseline="0">
              <a:solidFill>
                <a:srgbClr val="000000"/>
              </a:solidFill>
              <a:latin typeface="Arial"/>
              <a:cs typeface="Arial"/>
            </a:rPr>
            <a:t>) </a:t>
          </a:r>
        </a:p>
        <a:p>
          <a:pPr algn="l" rtl="0">
            <a:lnSpc>
              <a:spcPts val="1300"/>
            </a:lnSpc>
            <a:defRPr sz="1000"/>
          </a:pPr>
          <a:r>
            <a:rPr lang="en-US" sz="1200" b="0" i="0" u="none" strike="noStrike" baseline="0">
              <a:solidFill>
                <a:srgbClr val="000000"/>
              </a:solidFill>
              <a:latin typeface="Arial"/>
              <a:cs typeface="Arial"/>
            </a:rPr>
            <a:t>the equivalent hypotheses below:</a:t>
          </a:r>
        </a:p>
        <a:p>
          <a:pPr algn="l" rtl="0">
            <a:lnSpc>
              <a:spcPts val="1300"/>
            </a:lnSpc>
            <a:defRPr sz="1000"/>
          </a:pPr>
          <a:r>
            <a:rPr lang="en-US" sz="1200" b="0" i="0" u="none" strike="noStrike" baseline="0">
              <a:solidFill>
                <a:srgbClr val="800000"/>
              </a:solidFill>
              <a:latin typeface="Arial"/>
              <a:cs typeface="Arial"/>
            </a:rPr>
            <a:t>H</a:t>
          </a:r>
          <a:r>
            <a:rPr lang="en-US" sz="1200" b="0" i="0" u="none" strike="noStrike" baseline="-25000">
              <a:solidFill>
                <a:srgbClr val="800000"/>
              </a:solidFill>
              <a:latin typeface="Arial"/>
              <a:cs typeface="Arial"/>
            </a:rPr>
            <a:t>0</a:t>
          </a:r>
          <a:r>
            <a:rPr lang="en-US" sz="1200" b="0" i="0" u="none" strike="noStrike" baseline="0">
              <a:solidFill>
                <a:srgbClr val="800000"/>
              </a:solidFill>
              <a:latin typeface="Arial"/>
              <a:cs typeface="Arial"/>
            </a:rPr>
            <a:t>: The Regression Model is of NO real value in predicting Y</a:t>
          </a:r>
        </a:p>
        <a:p>
          <a:pPr algn="l" rtl="0">
            <a:lnSpc>
              <a:spcPts val="1300"/>
            </a:lnSpc>
            <a:defRPr sz="1000"/>
          </a:pPr>
          <a:r>
            <a:rPr lang="en-US" sz="1200" b="0" i="0" u="none" strike="noStrike" baseline="0">
              <a:solidFill>
                <a:srgbClr val="800000"/>
              </a:solidFill>
              <a:latin typeface="Arial"/>
              <a:cs typeface="Arial"/>
            </a:rPr>
            <a:t>H</a:t>
          </a:r>
          <a:r>
            <a:rPr lang="en-US" sz="1200" b="0" i="0" u="none" strike="noStrike" baseline="-25000">
              <a:solidFill>
                <a:srgbClr val="800000"/>
              </a:solidFill>
              <a:latin typeface="Arial"/>
              <a:cs typeface="Arial"/>
            </a:rPr>
            <a:t>A</a:t>
          </a:r>
          <a:r>
            <a:rPr lang="en-US" sz="1200" b="0" i="0" u="none" strike="noStrike" baseline="0">
              <a:solidFill>
                <a:srgbClr val="800000"/>
              </a:solidFill>
              <a:latin typeface="Arial"/>
              <a:cs typeface="Arial"/>
            </a:rPr>
            <a:t>: The Regression Model is of value in predicting Y </a:t>
          </a:r>
        </a:p>
        <a:p>
          <a:pPr rtl="0">
            <a:lnSpc>
              <a:spcPts val="1300"/>
            </a:lnSpc>
          </a:pPr>
          <a:r>
            <a:rPr lang="en-US" sz="1200" b="0" i="0" baseline="0">
              <a:solidFill>
                <a:srgbClr val="FF0000"/>
              </a:solidFill>
              <a:latin typeface="Arial" pitchFamily="34" charset="0"/>
              <a:ea typeface="+mn-ea"/>
              <a:cs typeface="Arial" pitchFamily="34" charset="0"/>
            </a:rPr>
            <a:t>H</a:t>
          </a:r>
          <a:r>
            <a:rPr lang="en-US" sz="1200" b="0" i="0" baseline="-25000">
              <a:solidFill>
                <a:srgbClr val="FF0000"/>
              </a:solidFill>
              <a:latin typeface="Arial" pitchFamily="34" charset="0"/>
              <a:ea typeface="+mn-ea"/>
              <a:cs typeface="Arial" pitchFamily="34" charset="0"/>
            </a:rPr>
            <a:t>0</a:t>
          </a:r>
          <a:r>
            <a:rPr lang="en-US" sz="1200" b="0" i="0" baseline="0">
              <a:solidFill>
                <a:srgbClr val="FF0000"/>
              </a:solidFill>
              <a:latin typeface="Arial" pitchFamily="34" charset="0"/>
              <a:ea typeface="+mn-ea"/>
              <a:cs typeface="Arial" pitchFamily="34" charset="0"/>
            </a:rPr>
            <a:t>: There is NO Linear Relationship between Y &amp; the Independent Variable(s)</a:t>
          </a:r>
          <a:endParaRPr lang="en-US" sz="1200">
            <a:solidFill>
              <a:srgbClr val="FF0000"/>
            </a:solidFill>
            <a:latin typeface="Arial" pitchFamily="34" charset="0"/>
            <a:cs typeface="Arial" pitchFamily="34" charset="0"/>
          </a:endParaRPr>
        </a:p>
        <a:p>
          <a:pPr rtl="0">
            <a:lnSpc>
              <a:spcPts val="1300"/>
            </a:lnSpc>
          </a:pPr>
          <a:r>
            <a:rPr lang="en-US" sz="1200" b="0" i="0" baseline="0">
              <a:solidFill>
                <a:srgbClr val="FF0000"/>
              </a:solidFill>
              <a:latin typeface="Arial" pitchFamily="34" charset="0"/>
              <a:ea typeface="+mn-ea"/>
              <a:cs typeface="Arial" pitchFamily="34" charset="0"/>
            </a:rPr>
            <a:t>H</a:t>
          </a:r>
          <a:r>
            <a:rPr lang="en-US" sz="1200" b="0" i="0" baseline="-25000">
              <a:solidFill>
                <a:srgbClr val="FF0000"/>
              </a:solidFill>
              <a:latin typeface="Arial" pitchFamily="34" charset="0"/>
              <a:ea typeface="+mn-ea"/>
              <a:cs typeface="Arial" pitchFamily="34" charset="0"/>
            </a:rPr>
            <a:t>A</a:t>
          </a:r>
          <a:r>
            <a:rPr lang="en-US" sz="1200" b="0" i="0" baseline="0">
              <a:solidFill>
                <a:srgbClr val="FF0000"/>
              </a:solidFill>
              <a:latin typeface="Arial" pitchFamily="34" charset="0"/>
              <a:ea typeface="+mn-ea"/>
              <a:cs typeface="Arial" pitchFamily="34" charset="0"/>
            </a:rPr>
            <a:t>: There is a Linear Relationship between Y &amp; the Independent Variable(s)</a:t>
          </a:r>
          <a:endParaRPr lang="en-US" sz="1200">
            <a:solidFill>
              <a:srgbClr val="FF0000"/>
            </a:solidFill>
            <a:latin typeface="Arial" pitchFamily="34" charset="0"/>
            <a:cs typeface="Arial" pitchFamily="34" charset="0"/>
          </a:endParaRPr>
        </a:p>
        <a:p>
          <a:pPr algn="l" rtl="0">
            <a:lnSpc>
              <a:spcPts val="1300"/>
            </a:lnSpc>
            <a:defRPr sz="1000"/>
          </a:pPr>
          <a:r>
            <a:rPr lang="en-US" sz="1200" b="0" i="0" u="none" strike="noStrike" baseline="0">
              <a:solidFill>
                <a:srgbClr val="0000FF"/>
              </a:solidFill>
              <a:latin typeface="Arial"/>
              <a:cs typeface="Arial"/>
            </a:rPr>
            <a:t>H</a:t>
          </a:r>
          <a:r>
            <a:rPr lang="en-US" sz="1200" b="0" i="0" u="none" strike="noStrike" baseline="-25000">
              <a:solidFill>
                <a:srgbClr val="0000FF"/>
              </a:solidFill>
              <a:latin typeface="Arial"/>
              <a:cs typeface="Arial"/>
            </a:rPr>
            <a:t>0</a:t>
          </a:r>
          <a:r>
            <a:rPr lang="en-US" sz="1200" b="0" i="0" u="none" strike="noStrike" baseline="0">
              <a:solidFill>
                <a:srgbClr val="0000FF"/>
              </a:solidFill>
              <a:latin typeface="Arial"/>
              <a:cs typeface="Arial"/>
            </a:rPr>
            <a:t>: All phenomenon variable coefficients = 0</a:t>
          </a:r>
        </a:p>
        <a:p>
          <a:pPr algn="l" rtl="0">
            <a:lnSpc>
              <a:spcPts val="1200"/>
            </a:lnSpc>
            <a:defRPr sz="1000"/>
          </a:pPr>
          <a:r>
            <a:rPr lang="en-US" sz="1200" b="0" i="0" u="none" strike="noStrike" baseline="0">
              <a:solidFill>
                <a:srgbClr val="0000FF"/>
              </a:solidFill>
              <a:latin typeface="Arial"/>
              <a:cs typeface="Arial"/>
            </a:rPr>
            <a:t>H</a:t>
          </a:r>
          <a:r>
            <a:rPr lang="en-US" sz="1200" b="0" i="0" u="none" strike="noStrike" baseline="-25000">
              <a:solidFill>
                <a:srgbClr val="0000FF"/>
              </a:solidFill>
              <a:latin typeface="Arial"/>
              <a:cs typeface="Arial"/>
            </a:rPr>
            <a:t>A</a:t>
          </a:r>
          <a:r>
            <a:rPr lang="en-US" sz="1200" b="0" i="0" u="none" strike="noStrike" baseline="0">
              <a:solidFill>
                <a:srgbClr val="0000FF"/>
              </a:solidFill>
              <a:latin typeface="Arial"/>
              <a:cs typeface="Arial"/>
            </a:rPr>
            <a:t>: At least one variable coefficient is not 0</a:t>
          </a:r>
        </a:p>
        <a:p>
          <a:pPr algn="l" rtl="0">
            <a:lnSpc>
              <a:spcPts val="1300"/>
            </a:lnSpc>
            <a:defRPr sz="1000"/>
          </a:pPr>
          <a:r>
            <a:rPr lang="en-US" sz="1200" b="1" i="0" u="none" strike="noStrike" baseline="0">
              <a:solidFill>
                <a:sysClr val="windowText" lastClr="000000"/>
              </a:solidFill>
              <a:latin typeface="Arial" pitchFamily="34" charset="0"/>
              <a:cs typeface="Arial" pitchFamily="34" charset="0"/>
            </a:rPr>
            <a:t>H</a:t>
          </a:r>
          <a:r>
            <a:rPr lang="en-US" sz="1200" b="1" i="0" u="none" strike="noStrike" baseline="-25000">
              <a:solidFill>
                <a:sysClr val="windowText" lastClr="000000"/>
              </a:solidFill>
              <a:latin typeface="Arial" pitchFamily="34" charset="0"/>
              <a:cs typeface="Arial" pitchFamily="34" charset="0"/>
            </a:rPr>
            <a:t>0</a:t>
          </a:r>
          <a:r>
            <a:rPr lang="en-US" sz="1200" b="1" i="0" u="none" strike="noStrike" baseline="0">
              <a:solidFill>
                <a:sysClr val="windowText" lastClr="000000"/>
              </a:solidFill>
              <a:latin typeface="Arial" pitchFamily="34" charset="0"/>
              <a:cs typeface="Arial" pitchFamily="34" charset="0"/>
            </a:rPr>
            <a:t>: </a:t>
          </a:r>
          <a:r>
            <a:rPr lang="el-GR" sz="1200" b="1" i="0" u="none" strike="noStrike" baseline="0">
              <a:solidFill>
                <a:sysClr val="windowText" lastClr="000000"/>
              </a:solidFill>
              <a:latin typeface="Arial" pitchFamily="34" charset="0"/>
              <a:cs typeface="Arial" pitchFamily="34" charset="0"/>
            </a:rPr>
            <a:t>β</a:t>
          </a:r>
          <a:r>
            <a:rPr lang="en-US" sz="1200" b="1" i="0" u="none" strike="noStrike" baseline="-25000">
              <a:solidFill>
                <a:sysClr val="windowText" lastClr="000000"/>
              </a:solidFill>
              <a:latin typeface="Arial" pitchFamily="34" charset="0"/>
              <a:cs typeface="Arial" pitchFamily="34" charset="0"/>
            </a:rPr>
            <a:t>1</a:t>
          </a:r>
          <a:r>
            <a:rPr lang="en-US" sz="1200" b="1" i="0" u="none" strike="noStrike" baseline="0">
              <a:solidFill>
                <a:sysClr val="windowText" lastClr="000000"/>
              </a:solidFill>
              <a:latin typeface="Arial" pitchFamily="34" charset="0"/>
              <a:cs typeface="Arial" pitchFamily="34" charset="0"/>
            </a:rPr>
            <a:t> = </a:t>
          </a:r>
          <a:r>
            <a:rPr lang="el-GR" sz="1200" b="1" i="0" u="none" strike="noStrike" baseline="0">
              <a:solidFill>
                <a:sysClr val="windowText" lastClr="000000"/>
              </a:solidFill>
              <a:latin typeface="Arial" pitchFamily="34" charset="0"/>
              <a:cs typeface="Arial" pitchFamily="34" charset="0"/>
            </a:rPr>
            <a:t>β</a:t>
          </a:r>
          <a:r>
            <a:rPr lang="en-US" sz="1200" b="1" i="0" u="none" strike="noStrike" baseline="-25000">
              <a:solidFill>
                <a:sysClr val="windowText" lastClr="000000"/>
              </a:solidFill>
              <a:latin typeface="Arial" pitchFamily="34" charset="0"/>
              <a:cs typeface="Arial" pitchFamily="34" charset="0"/>
            </a:rPr>
            <a:t>2</a:t>
          </a:r>
          <a:r>
            <a:rPr lang="en-US" sz="1200" b="1" i="0" u="none" strike="noStrike" baseline="0">
              <a:solidFill>
                <a:sysClr val="windowText" lastClr="000000"/>
              </a:solidFill>
              <a:latin typeface="Arial" pitchFamily="34" charset="0"/>
              <a:cs typeface="Arial" pitchFamily="34" charset="0"/>
            </a:rPr>
            <a:t> = ... = </a:t>
          </a:r>
          <a:r>
            <a:rPr lang="el-GR" sz="1200" b="1" i="0" u="none" strike="noStrike" baseline="0">
              <a:solidFill>
                <a:sysClr val="windowText" lastClr="000000"/>
              </a:solidFill>
              <a:latin typeface="Arial" pitchFamily="34" charset="0"/>
              <a:cs typeface="Arial" pitchFamily="34" charset="0"/>
            </a:rPr>
            <a:t>β</a:t>
          </a:r>
          <a:r>
            <a:rPr lang="en-US" sz="1200" b="1" i="0" u="none" strike="noStrike" baseline="-25000">
              <a:solidFill>
                <a:sysClr val="windowText" lastClr="000000"/>
              </a:solidFill>
              <a:latin typeface="Arial" pitchFamily="34" charset="0"/>
              <a:cs typeface="Arial" pitchFamily="34" charset="0"/>
            </a:rPr>
            <a:t>k</a:t>
          </a:r>
          <a:r>
            <a:rPr lang="en-US" sz="1200" b="1" i="0" u="none" strike="noStrike" baseline="0">
              <a:solidFill>
                <a:sysClr val="windowText" lastClr="000000"/>
              </a:solidFill>
              <a:latin typeface="Arial" pitchFamily="34" charset="0"/>
              <a:cs typeface="Arial" pitchFamily="34" charset="0"/>
            </a:rPr>
            <a:t> = 0</a:t>
          </a:r>
        </a:p>
        <a:p>
          <a:pPr algn="l" rtl="0">
            <a:lnSpc>
              <a:spcPts val="1200"/>
            </a:lnSpc>
            <a:defRPr sz="1000"/>
          </a:pPr>
          <a:r>
            <a:rPr lang="en-US" sz="1200" b="1" i="0" u="none" strike="noStrike" baseline="0">
              <a:solidFill>
                <a:sysClr val="windowText" lastClr="000000"/>
              </a:solidFill>
              <a:latin typeface="Arial" pitchFamily="34" charset="0"/>
              <a:cs typeface="Arial" pitchFamily="34" charset="0"/>
            </a:rPr>
            <a:t>H</a:t>
          </a:r>
          <a:r>
            <a:rPr lang="en-US" sz="1200" b="1" i="0" u="none" strike="noStrike" baseline="-25000">
              <a:solidFill>
                <a:sysClr val="windowText" lastClr="000000"/>
              </a:solidFill>
              <a:latin typeface="Arial" pitchFamily="34" charset="0"/>
              <a:cs typeface="Arial" pitchFamily="34" charset="0"/>
            </a:rPr>
            <a:t>A</a:t>
          </a:r>
          <a:r>
            <a:rPr lang="en-US" sz="1200" b="1" i="0" u="none" strike="noStrike" baseline="0">
              <a:solidFill>
                <a:sysClr val="windowText" lastClr="000000"/>
              </a:solidFill>
              <a:latin typeface="Arial" pitchFamily="34" charset="0"/>
              <a:cs typeface="Arial" pitchFamily="34" charset="0"/>
            </a:rPr>
            <a:t>: At least one </a:t>
          </a:r>
          <a:r>
            <a:rPr lang="el-GR" sz="1200" b="1" i="0" u="none" strike="noStrike" baseline="0">
              <a:solidFill>
                <a:sysClr val="windowText" lastClr="000000"/>
              </a:solidFill>
              <a:latin typeface="Arial" pitchFamily="34" charset="0"/>
              <a:cs typeface="Arial" pitchFamily="34" charset="0"/>
            </a:rPr>
            <a:t>β</a:t>
          </a:r>
          <a:r>
            <a:rPr lang="en-US" sz="1200" b="1" i="0" u="none" strike="noStrike" baseline="0">
              <a:solidFill>
                <a:sysClr val="windowText" lastClr="000000"/>
              </a:solidFill>
              <a:latin typeface="Arial" pitchFamily="34" charset="0"/>
              <a:cs typeface="Arial" pitchFamily="34" charset="0"/>
            </a:rPr>
            <a:t> ≠ 0</a:t>
          </a:r>
        </a:p>
        <a:p>
          <a:pPr algn="l" rtl="0">
            <a:lnSpc>
              <a:spcPts val="1200"/>
            </a:lnSpc>
            <a:defRPr sz="1000"/>
          </a:pPr>
          <a:endParaRPr lang="en-US" sz="1200" b="1" i="0" u="none" strike="noStrike" baseline="0">
            <a:solidFill>
              <a:schemeClr val="accent6">
                <a:lumMod val="50000"/>
              </a:schemeClr>
            </a:solidFill>
            <a:latin typeface="Arial"/>
            <a:cs typeface="Arial"/>
          </a:endParaRPr>
        </a:p>
        <a:p>
          <a:pPr algn="l" rtl="0">
            <a:lnSpc>
              <a:spcPts val="1200"/>
            </a:lnSpc>
            <a:defRPr sz="1000"/>
          </a:pPr>
          <a:r>
            <a:rPr lang="en-US" sz="1200" b="1" i="0" u="none" strike="noStrike" baseline="0">
              <a:solidFill>
                <a:schemeClr val="accent6">
                  <a:lumMod val="50000"/>
                </a:schemeClr>
              </a:solidFill>
              <a:latin typeface="Arial"/>
              <a:cs typeface="Arial"/>
            </a:rPr>
            <a:t>Stine gives the caution: If the overall F-test is not statistically significant, be wary of tests of individual slopes.</a:t>
          </a:r>
          <a:endParaRPr lang="en-US" sz="1000" b="0" i="0" u="none" strike="noStrike" baseline="0">
            <a:solidFill>
              <a:srgbClr val="000000"/>
            </a:solidFill>
            <a:latin typeface="Arial"/>
            <a:cs typeface="Arial"/>
          </a:endParaRPr>
        </a:p>
        <a:p>
          <a:pPr algn="l" rtl="0">
            <a:lnSpc>
              <a:spcPts val="1000"/>
            </a:lnSpc>
            <a:defRPr sz="1000"/>
          </a:pPr>
          <a:endParaRPr lang="en-US" sz="1000" b="0" i="0" u="none" strike="noStrike" baseline="0">
            <a:solidFill>
              <a:srgbClr val="000000"/>
            </a:solidFill>
            <a:latin typeface="Arial"/>
            <a:cs typeface="Aria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57149</xdr:colOff>
      <xdr:row>0</xdr:row>
      <xdr:rowOff>19049</xdr:rowOff>
    </xdr:from>
    <xdr:to>
      <xdr:col>11</xdr:col>
      <xdr:colOff>180974</xdr:colOff>
      <xdr:row>16</xdr:row>
      <xdr:rowOff>142875</xdr:rowOff>
    </xdr:to>
    <xdr:sp macro="" textlink="">
      <xdr:nvSpPr>
        <xdr:cNvPr id="2" name="Text 1"/>
        <xdr:cNvSpPr txBox="1">
          <a:spLocks noChangeArrowheads="1"/>
        </xdr:cNvSpPr>
      </xdr:nvSpPr>
      <xdr:spPr bwMode="auto">
        <a:xfrm>
          <a:off x="57149" y="19049"/>
          <a:ext cx="6829425" cy="271462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200" b="1" i="0" u="none" strike="noStrike" baseline="0">
              <a:solidFill>
                <a:srgbClr val="0000FF"/>
              </a:solidFill>
              <a:latin typeface="Arial"/>
              <a:cs typeface="Arial"/>
            </a:rPr>
            <a:t>Conditions/Assumptions for Inferences in Simple &amp; Multiple Linear Regression</a:t>
          </a: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Stine 2nd, page </a:t>
          </a:r>
          <a:r>
            <a:rPr kumimoji="0" lang="en-US" sz="1200" b="0" i="0" u="none" strike="noStrike" kern="0" cap="none" spc="0" normalizeH="0" baseline="0" noProof="0">
              <a:ln>
                <a:noFill/>
              </a:ln>
              <a:solidFill>
                <a:srgbClr val="000000"/>
              </a:solidFill>
              <a:effectLst/>
              <a:uLnTx/>
              <a:uFillTx/>
              <a:latin typeface="Arial"/>
              <a:ea typeface="+mn-ea"/>
              <a:cs typeface="Arial"/>
            </a:rPr>
            <a:t>page 542 &amp; 616.</a:t>
          </a: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1. </a:t>
          </a:r>
          <a:r>
            <a:rPr lang="en-US" sz="1200" b="1" i="0" u="none" strike="noStrike" baseline="0">
              <a:solidFill>
                <a:srgbClr val="000000"/>
              </a:solidFill>
              <a:latin typeface="Arial"/>
              <a:cs typeface="Arial"/>
            </a:rPr>
            <a:t>Linear</a:t>
          </a:r>
          <a:r>
            <a:rPr lang="en-US" sz="1200" b="0" i="0" u="none" strike="noStrike" baseline="0">
              <a:solidFill>
                <a:srgbClr val="000000"/>
              </a:solidFill>
              <a:latin typeface="Arial"/>
              <a:cs typeface="Arial"/>
            </a:rPr>
            <a:t>, The specified linear regression model has the correct form.</a:t>
          </a:r>
        </a:p>
        <a:p>
          <a:pPr algn="l" rtl="0">
            <a:defRPr sz="1000"/>
          </a:pPr>
          <a:r>
            <a:rPr lang="en-US" sz="1200" b="0" i="0" u="none" strike="noStrike" baseline="0">
              <a:solidFill>
                <a:srgbClr val="000000"/>
              </a:solidFill>
              <a:latin typeface="Arial"/>
              <a:cs typeface="Arial"/>
            </a:rPr>
            <a:t>2. </a:t>
          </a:r>
          <a:r>
            <a:rPr lang="en-US" sz="1200" b="1" i="0" u="none" strike="noStrike" baseline="0">
              <a:solidFill>
                <a:srgbClr val="000000"/>
              </a:solidFill>
              <a:latin typeface="Arial"/>
              <a:cs typeface="Arial"/>
            </a:rPr>
            <a:t>No obvious lurking variable</a:t>
          </a:r>
          <a:r>
            <a:rPr lang="en-US" sz="1200" b="0" i="0" u="none" strike="noStrike" baseline="0">
              <a:solidFill>
                <a:srgbClr val="000000"/>
              </a:solidFill>
              <a:latin typeface="Arial"/>
              <a:cs typeface="Arial"/>
            </a:rPr>
            <a:t>, to have the correct form all obvious variables are included. </a:t>
          </a:r>
        </a:p>
        <a:p>
          <a:pPr algn="l" rtl="0">
            <a:defRPr sz="1000"/>
          </a:pPr>
          <a:r>
            <a:rPr lang="en-US" sz="1200" b="0" i="0" u="none" strike="noStrike" baseline="0">
              <a:solidFill>
                <a:srgbClr val="000000"/>
              </a:solidFill>
              <a:latin typeface="Arial"/>
              <a:cs typeface="Arial"/>
            </a:rPr>
            <a:t>3. </a:t>
          </a:r>
          <a:r>
            <a:rPr lang="en-US" sz="1200" b="1" i="0" u="none" strike="noStrike" baseline="0">
              <a:solidFill>
                <a:srgbClr val="000000"/>
              </a:solidFill>
              <a:latin typeface="Arial"/>
              <a:cs typeface="Arial"/>
            </a:rPr>
            <a:t>Evidently independent</a:t>
          </a:r>
          <a:r>
            <a:rPr lang="en-US" sz="1200" b="0" i="0" u="none" strike="noStrike" baseline="0">
              <a:solidFill>
                <a:srgbClr val="000000"/>
              </a:solidFill>
              <a:latin typeface="Arial"/>
              <a:cs typeface="Arial"/>
            </a:rPr>
            <a:t>, the Y value of one observation is not dependent on another observation. </a:t>
          </a:r>
        </a:p>
        <a:p>
          <a:pPr algn="l" rtl="0">
            <a:defRPr sz="1000"/>
          </a:pPr>
          <a:r>
            <a:rPr lang="en-US" sz="1200" b="0" i="0" u="none" strike="noStrike" baseline="0">
              <a:solidFill>
                <a:srgbClr val="000000"/>
              </a:solidFill>
              <a:latin typeface="Arial"/>
              <a:cs typeface="Arial"/>
            </a:rPr>
            <a:t>4. </a:t>
          </a:r>
          <a:r>
            <a:rPr lang="en-US" sz="1200" b="1" i="0" u="none" strike="noStrike" baseline="0">
              <a:solidFill>
                <a:srgbClr val="000000"/>
              </a:solidFill>
              <a:latin typeface="Arial"/>
              <a:cs typeface="Arial"/>
            </a:rPr>
            <a:t>Similar Variances</a:t>
          </a:r>
          <a:r>
            <a:rPr lang="en-US" sz="1200" b="0" i="0" u="none" strike="noStrike" baseline="0">
              <a:solidFill>
                <a:srgbClr val="000000"/>
              </a:solidFill>
              <a:latin typeface="Arial"/>
              <a:cs typeface="Arial"/>
            </a:rPr>
            <a:t>. The error variance is constant for all the values of the explanatory variables.</a:t>
          </a:r>
        </a:p>
        <a:p>
          <a:pPr algn="l" rtl="0">
            <a:defRPr sz="1000"/>
          </a:pPr>
          <a:r>
            <a:rPr lang="en-US" sz="1200" b="0" i="0" u="none" strike="noStrike" baseline="0">
              <a:solidFill>
                <a:srgbClr val="000000"/>
              </a:solidFill>
              <a:latin typeface="Arial"/>
              <a:cs typeface="Arial"/>
            </a:rPr>
            <a:t>5. </a:t>
          </a:r>
          <a:r>
            <a:rPr lang="en-US" sz="1200" b="1" i="0" u="none" strike="noStrike" baseline="0">
              <a:solidFill>
                <a:srgbClr val="000000"/>
              </a:solidFill>
              <a:latin typeface="Arial"/>
              <a:cs typeface="Arial"/>
            </a:rPr>
            <a:t>Nearly normal</a:t>
          </a:r>
          <a:r>
            <a:rPr lang="en-US" sz="1200" b="0" i="0" u="none" strike="noStrike" baseline="0">
              <a:solidFill>
                <a:srgbClr val="000000"/>
              </a:solidFill>
              <a:latin typeface="Arial"/>
              <a:cs typeface="Arial"/>
            </a:rPr>
            <a:t>, the random errors are normally distributed</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Violations of these assumptions can be generally be detected by examining the plots of residuals. </a:t>
          </a:r>
        </a:p>
        <a:p>
          <a:pPr algn="l" rtl="0">
            <a:defRPr sz="1000"/>
          </a:pPr>
          <a:r>
            <a:rPr lang="en-US" sz="1200" b="1" i="0" u="none" strike="noStrike" baseline="0">
              <a:solidFill>
                <a:srgbClr val="FF00FF"/>
              </a:solidFill>
              <a:latin typeface="Arial"/>
              <a:cs typeface="Arial"/>
            </a:rPr>
            <a:t>If the residuals exhibit any definite pattern then this indicates a possible violation of one or more assumptions. </a:t>
          </a:r>
          <a:r>
            <a:rPr lang="en-US" sz="1200" b="0" i="0" u="none" strike="noStrike" baseline="0">
              <a:solidFill>
                <a:srgbClr val="000000"/>
              </a:solidFill>
              <a:latin typeface="Arial"/>
              <a:cs typeface="Arial"/>
            </a:rPr>
            <a:t> </a:t>
          </a:r>
        </a:p>
        <a:p>
          <a:pPr algn="l" rtl="0">
            <a:defRPr sz="1000"/>
          </a:pPr>
          <a:endParaRPr lang="en-US" sz="1200" b="0" i="0" u="none" strike="noStrike" baseline="0">
            <a:solidFill>
              <a:srgbClr val="000000"/>
            </a:solidFill>
            <a:latin typeface="Arial"/>
            <a:cs typeface="Arial"/>
          </a:endParaRPr>
        </a:p>
        <a:p>
          <a:pPr algn="l" rtl="0">
            <a:defRPr sz="1000"/>
          </a:pPr>
          <a:r>
            <a:rPr lang="en-US" sz="1200" b="1" i="0" u="none" strike="noStrike" baseline="0">
              <a:solidFill>
                <a:srgbClr val="00B050"/>
              </a:solidFill>
              <a:latin typeface="Arial"/>
              <a:cs typeface="Arial"/>
            </a:rPr>
            <a:t>Note that the coefficient estimates are still unbiased least squares estimates of population coefficient values if there is a violation of the assumptions 4 or 5 above</a:t>
          </a:r>
          <a:r>
            <a:rPr lang="en-US" sz="1200" b="0" i="0" u="none" strike="noStrike" baseline="0">
              <a:solidFill>
                <a:srgbClr val="000000"/>
              </a:solidFill>
              <a:latin typeface="Arial"/>
              <a:cs typeface="Arial"/>
            </a:rPr>
            <a:t>. </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19050</xdr:colOff>
      <xdr:row>11</xdr:row>
      <xdr:rowOff>161924</xdr:rowOff>
    </xdr:from>
    <xdr:to>
      <xdr:col>8</xdr:col>
      <xdr:colOff>304800</xdr:colOff>
      <xdr:row>14</xdr:row>
      <xdr:rowOff>161924</xdr:rowOff>
    </xdr:to>
    <xdr:sp macro="" textlink="">
      <xdr:nvSpPr>
        <xdr:cNvPr id="2" name="Text 5"/>
        <xdr:cNvSpPr txBox="1">
          <a:spLocks noChangeArrowheads="1"/>
        </xdr:cNvSpPr>
      </xdr:nvSpPr>
      <xdr:spPr bwMode="auto">
        <a:xfrm>
          <a:off x="4152900" y="1971674"/>
          <a:ext cx="1504950" cy="4857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FF"/>
              </a:solidFill>
              <a:latin typeface="Arial"/>
              <a:cs typeface="Arial"/>
            </a:rPr>
            <a:t>p-value is very small.</a:t>
          </a:r>
        </a:p>
        <a:p>
          <a:pPr algn="l" rtl="0">
            <a:defRPr sz="1000"/>
          </a:pPr>
          <a:r>
            <a:rPr lang="en-US" sz="1000" b="1" i="0" u="none" strike="noStrike" baseline="0">
              <a:solidFill>
                <a:srgbClr val="0000FF"/>
              </a:solidFill>
              <a:latin typeface="Arial"/>
              <a:cs typeface="Arial"/>
            </a:rPr>
            <a:t>Reject H</a:t>
          </a:r>
          <a:r>
            <a:rPr lang="en-US" sz="1000" b="1" i="0" u="none" strike="noStrike" baseline="-25000">
              <a:solidFill>
                <a:srgbClr val="0000FF"/>
              </a:solidFill>
              <a:latin typeface="Arial"/>
              <a:cs typeface="Arial"/>
            </a:rPr>
            <a:t>0</a:t>
          </a:r>
          <a:r>
            <a:rPr lang="en-US" sz="1000" b="1" i="0" u="none" strike="noStrike" baseline="0">
              <a:solidFill>
                <a:srgbClr val="0000FF"/>
              </a:solidFill>
              <a:latin typeface="Arial"/>
              <a:cs typeface="Arial"/>
            </a:rPr>
            <a:t> (</a:t>
          </a:r>
          <a:r>
            <a:rPr lang="en-US" sz="1000" b="0" i="0" u="none" strike="noStrike" baseline="0">
              <a:solidFill>
                <a:srgbClr val="0000FF"/>
              </a:solidFill>
              <a:latin typeface="Arial"/>
              <a:cs typeface="Arial"/>
            </a:rPr>
            <a:t>which can be expressed as below</a:t>
          </a:r>
          <a:r>
            <a:rPr lang="en-US" sz="1000" b="1" i="0" u="none" strike="noStrike" baseline="0">
              <a:solidFill>
                <a:srgbClr val="0000FF"/>
              </a:solidFill>
              <a:latin typeface="Arial"/>
              <a:cs typeface="Arial"/>
            </a:rPr>
            <a:t>).</a:t>
          </a:r>
          <a:endParaRPr lang="en-US" sz="1000" b="1" i="0" u="none" strike="noStrike" baseline="-25000">
            <a:solidFill>
              <a:srgbClr val="0000FF"/>
            </a:solidFill>
            <a:latin typeface="Arial"/>
            <a:cs typeface="Arial"/>
          </a:endParaRPr>
        </a:p>
      </xdr:txBody>
    </xdr:sp>
    <xdr:clientData/>
  </xdr:twoCellAnchor>
  <xdr:twoCellAnchor>
    <xdr:from>
      <xdr:col>3</xdr:col>
      <xdr:colOff>0</xdr:colOff>
      <xdr:row>15</xdr:row>
      <xdr:rowOff>0</xdr:rowOff>
    </xdr:from>
    <xdr:to>
      <xdr:col>12</xdr:col>
      <xdr:colOff>57150</xdr:colOff>
      <xdr:row>28</xdr:row>
      <xdr:rowOff>85725</xdr:rowOff>
    </xdr:to>
    <xdr:sp macro="" textlink="">
      <xdr:nvSpPr>
        <xdr:cNvPr id="3" name="Text 1"/>
        <xdr:cNvSpPr txBox="1">
          <a:spLocks noChangeArrowheads="1"/>
        </xdr:cNvSpPr>
      </xdr:nvSpPr>
      <xdr:spPr bwMode="auto">
        <a:xfrm>
          <a:off x="2305050" y="2466975"/>
          <a:ext cx="5543550" cy="2190750"/>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lnSpc>
              <a:spcPts val="1300"/>
            </a:lnSpc>
            <a:defRPr sz="1000"/>
          </a:pPr>
          <a:r>
            <a:rPr lang="en-US" sz="1200" b="0" i="0" u="none" strike="noStrike" baseline="0">
              <a:solidFill>
                <a:srgbClr val="800000"/>
              </a:solidFill>
              <a:latin typeface="Arial"/>
              <a:cs typeface="Arial"/>
            </a:rPr>
            <a:t>H</a:t>
          </a:r>
          <a:r>
            <a:rPr lang="en-US" sz="1200" b="0" i="0" u="none" strike="noStrike" baseline="-25000">
              <a:solidFill>
                <a:srgbClr val="800000"/>
              </a:solidFill>
              <a:latin typeface="Arial"/>
              <a:cs typeface="Arial"/>
            </a:rPr>
            <a:t>0</a:t>
          </a:r>
          <a:r>
            <a:rPr lang="en-US" sz="1200" b="0" i="0" u="none" strike="noStrike" baseline="0">
              <a:solidFill>
                <a:srgbClr val="800000"/>
              </a:solidFill>
              <a:latin typeface="Arial"/>
              <a:cs typeface="Arial"/>
            </a:rPr>
            <a:t>: The Regression Model is of NO real value in predicting Y</a:t>
          </a:r>
        </a:p>
        <a:p>
          <a:pPr algn="l" rtl="0">
            <a:lnSpc>
              <a:spcPts val="1300"/>
            </a:lnSpc>
            <a:defRPr sz="1000"/>
          </a:pPr>
          <a:r>
            <a:rPr lang="en-US" sz="1200" b="0" i="0" u="none" strike="noStrike" baseline="0">
              <a:solidFill>
                <a:srgbClr val="800000"/>
              </a:solidFill>
              <a:latin typeface="Arial"/>
              <a:cs typeface="Arial"/>
            </a:rPr>
            <a:t>H</a:t>
          </a:r>
          <a:r>
            <a:rPr lang="en-US" sz="1200" b="0" i="0" u="none" strike="noStrike" baseline="-25000">
              <a:solidFill>
                <a:srgbClr val="800000"/>
              </a:solidFill>
              <a:latin typeface="Arial"/>
              <a:cs typeface="Arial"/>
            </a:rPr>
            <a:t>A</a:t>
          </a:r>
          <a:r>
            <a:rPr lang="en-US" sz="1200" b="0" i="0" u="none" strike="noStrike" baseline="0">
              <a:solidFill>
                <a:srgbClr val="800000"/>
              </a:solidFill>
              <a:latin typeface="Arial"/>
              <a:cs typeface="Arial"/>
            </a:rPr>
            <a:t>: The Regression Model is of value in predicting Y </a:t>
          </a:r>
        </a:p>
        <a:p>
          <a:pPr algn="l" rtl="0">
            <a:lnSpc>
              <a:spcPts val="1300"/>
            </a:lnSpc>
            <a:defRPr sz="1000"/>
          </a:pPr>
          <a:r>
            <a:rPr lang="en-US" sz="1200" b="0" i="0" u="none" strike="noStrike" baseline="0">
              <a:solidFill>
                <a:schemeClr val="bg1">
                  <a:lumMod val="50000"/>
                </a:schemeClr>
              </a:solidFill>
              <a:latin typeface="Arial"/>
              <a:cs typeface="Arial"/>
            </a:rPr>
            <a:t>or</a:t>
          </a:r>
        </a:p>
        <a:p>
          <a:pPr rtl="0">
            <a:lnSpc>
              <a:spcPts val="1300"/>
            </a:lnSpc>
          </a:pPr>
          <a:r>
            <a:rPr lang="en-US" sz="1200" b="0" i="0" baseline="0">
              <a:solidFill>
                <a:srgbClr val="FF0000"/>
              </a:solidFill>
              <a:latin typeface="Arial" pitchFamily="34" charset="0"/>
              <a:ea typeface="+mn-ea"/>
              <a:cs typeface="Arial" pitchFamily="34" charset="0"/>
            </a:rPr>
            <a:t>H</a:t>
          </a:r>
          <a:r>
            <a:rPr lang="en-US" sz="1200" b="0" i="0" baseline="-25000">
              <a:solidFill>
                <a:srgbClr val="FF0000"/>
              </a:solidFill>
              <a:latin typeface="Arial" pitchFamily="34" charset="0"/>
              <a:ea typeface="+mn-ea"/>
              <a:cs typeface="Arial" pitchFamily="34" charset="0"/>
            </a:rPr>
            <a:t>0</a:t>
          </a:r>
          <a:r>
            <a:rPr lang="en-US" sz="1200" b="0" i="0" baseline="0">
              <a:solidFill>
                <a:srgbClr val="FF0000"/>
              </a:solidFill>
              <a:latin typeface="Arial" pitchFamily="34" charset="0"/>
              <a:ea typeface="+mn-ea"/>
              <a:cs typeface="Arial" pitchFamily="34" charset="0"/>
            </a:rPr>
            <a:t>: There is NO Linear Relationship between Y &amp; the Independent Variable(s)</a:t>
          </a:r>
          <a:endParaRPr lang="en-US" sz="1200">
            <a:solidFill>
              <a:srgbClr val="FF0000"/>
            </a:solidFill>
            <a:latin typeface="Arial" pitchFamily="34" charset="0"/>
            <a:cs typeface="Arial" pitchFamily="34" charset="0"/>
          </a:endParaRPr>
        </a:p>
        <a:p>
          <a:pPr rtl="0">
            <a:lnSpc>
              <a:spcPts val="1300"/>
            </a:lnSpc>
          </a:pPr>
          <a:r>
            <a:rPr lang="en-US" sz="1200" b="0" i="0" baseline="0">
              <a:solidFill>
                <a:srgbClr val="FF0000"/>
              </a:solidFill>
              <a:latin typeface="Arial" pitchFamily="34" charset="0"/>
              <a:ea typeface="+mn-ea"/>
              <a:cs typeface="Arial" pitchFamily="34" charset="0"/>
            </a:rPr>
            <a:t>H</a:t>
          </a:r>
          <a:r>
            <a:rPr lang="en-US" sz="1200" b="0" i="0" baseline="-25000">
              <a:solidFill>
                <a:srgbClr val="FF0000"/>
              </a:solidFill>
              <a:latin typeface="Arial" pitchFamily="34" charset="0"/>
              <a:ea typeface="+mn-ea"/>
              <a:cs typeface="Arial" pitchFamily="34" charset="0"/>
            </a:rPr>
            <a:t>A</a:t>
          </a:r>
          <a:r>
            <a:rPr lang="en-US" sz="1200" b="0" i="0" baseline="0">
              <a:solidFill>
                <a:srgbClr val="FF0000"/>
              </a:solidFill>
              <a:latin typeface="Arial" pitchFamily="34" charset="0"/>
              <a:ea typeface="+mn-ea"/>
              <a:cs typeface="Arial" pitchFamily="34" charset="0"/>
            </a:rPr>
            <a:t>: There is a Linear Relationship between Y &amp; the Independent Variable(s)</a:t>
          </a:r>
        </a:p>
        <a:p>
          <a:pPr rtl="0">
            <a:lnSpc>
              <a:spcPts val="1300"/>
            </a:lnSpc>
          </a:pPr>
          <a:r>
            <a:rPr lang="en-US" sz="1200" b="0" i="0" baseline="0">
              <a:solidFill>
                <a:schemeClr val="bg1">
                  <a:lumMod val="50000"/>
                </a:schemeClr>
              </a:solidFill>
              <a:latin typeface="Arial" pitchFamily="34" charset="0"/>
              <a:ea typeface="+mn-ea"/>
              <a:cs typeface="Arial" pitchFamily="34" charset="0"/>
            </a:rPr>
            <a:t>or</a:t>
          </a:r>
          <a:endParaRPr lang="en-US" sz="1200">
            <a:solidFill>
              <a:schemeClr val="bg1">
                <a:lumMod val="50000"/>
              </a:schemeClr>
            </a:solidFill>
            <a:latin typeface="Arial" pitchFamily="34" charset="0"/>
            <a:cs typeface="Arial" pitchFamily="34" charset="0"/>
          </a:endParaRPr>
        </a:p>
        <a:p>
          <a:pPr algn="l" rtl="0">
            <a:lnSpc>
              <a:spcPts val="1300"/>
            </a:lnSpc>
            <a:defRPr sz="1000"/>
          </a:pPr>
          <a:r>
            <a:rPr lang="en-US" sz="1200" b="0" i="0" u="none" strike="noStrike" baseline="0">
              <a:solidFill>
                <a:srgbClr val="0000FF"/>
              </a:solidFill>
              <a:latin typeface="Arial"/>
              <a:cs typeface="Arial"/>
            </a:rPr>
            <a:t>H</a:t>
          </a:r>
          <a:r>
            <a:rPr lang="en-US" sz="1200" b="0" i="0" u="none" strike="noStrike" baseline="-25000">
              <a:solidFill>
                <a:srgbClr val="0000FF"/>
              </a:solidFill>
              <a:latin typeface="Arial"/>
              <a:cs typeface="Arial"/>
            </a:rPr>
            <a:t>0</a:t>
          </a:r>
          <a:r>
            <a:rPr lang="en-US" sz="1200" b="0" i="0" u="none" strike="noStrike" baseline="0">
              <a:solidFill>
                <a:srgbClr val="0000FF"/>
              </a:solidFill>
              <a:latin typeface="Arial"/>
              <a:cs typeface="Arial"/>
            </a:rPr>
            <a:t>: All phenomenon variable coefficients = 0</a:t>
          </a:r>
        </a:p>
        <a:p>
          <a:pPr algn="l" rtl="0">
            <a:defRPr sz="1000"/>
          </a:pPr>
          <a:r>
            <a:rPr lang="en-US" sz="1200" b="0" i="0" u="none" strike="noStrike" baseline="0">
              <a:solidFill>
                <a:srgbClr val="0000FF"/>
              </a:solidFill>
              <a:latin typeface="Arial"/>
              <a:cs typeface="Arial"/>
            </a:rPr>
            <a:t>H</a:t>
          </a:r>
          <a:r>
            <a:rPr lang="en-US" sz="1200" b="0" i="0" u="none" strike="noStrike" baseline="-25000">
              <a:solidFill>
                <a:srgbClr val="0000FF"/>
              </a:solidFill>
              <a:latin typeface="Arial"/>
              <a:cs typeface="Arial"/>
            </a:rPr>
            <a:t>A</a:t>
          </a:r>
          <a:r>
            <a:rPr lang="en-US" sz="1200" b="0" i="0" u="none" strike="noStrike" baseline="0">
              <a:solidFill>
                <a:srgbClr val="0000FF"/>
              </a:solidFill>
              <a:latin typeface="Arial"/>
              <a:cs typeface="Arial"/>
            </a:rPr>
            <a:t>: At least one variable coefficient is not 0</a:t>
          </a:r>
        </a:p>
        <a:p>
          <a:pPr algn="l" rtl="0">
            <a:defRPr sz="1000"/>
          </a:pPr>
          <a:r>
            <a:rPr lang="en-US" sz="1200" b="0" i="0" u="none" strike="noStrike" baseline="0">
              <a:solidFill>
                <a:schemeClr val="bg1">
                  <a:lumMod val="50000"/>
                </a:schemeClr>
              </a:solidFill>
              <a:latin typeface="Arial"/>
              <a:cs typeface="Arial"/>
            </a:rPr>
            <a:t>or</a:t>
          </a:r>
          <a:r>
            <a:rPr lang="en-US" sz="1200" b="0" i="0" u="none" strike="noStrike" baseline="0">
              <a:solidFill>
                <a:srgbClr val="0000FF"/>
              </a:solidFill>
              <a:latin typeface="Arial"/>
              <a:cs typeface="Arial"/>
            </a:rPr>
            <a:t> </a:t>
          </a:r>
        </a:p>
        <a:p>
          <a:pPr algn="l" rtl="0">
            <a:lnSpc>
              <a:spcPts val="1300"/>
            </a:lnSpc>
            <a:defRPr sz="1000"/>
          </a:pPr>
          <a:r>
            <a:rPr lang="en-US" sz="1200" b="1" i="0" u="none" strike="noStrike" baseline="0">
              <a:solidFill>
                <a:sysClr val="windowText" lastClr="000000"/>
              </a:solidFill>
              <a:latin typeface="Arial" pitchFamily="34" charset="0"/>
              <a:cs typeface="Arial" pitchFamily="34" charset="0"/>
            </a:rPr>
            <a:t>H</a:t>
          </a:r>
          <a:r>
            <a:rPr lang="en-US" sz="1200" b="1" i="0" u="none" strike="noStrike" baseline="-25000">
              <a:solidFill>
                <a:sysClr val="windowText" lastClr="000000"/>
              </a:solidFill>
              <a:latin typeface="Arial" pitchFamily="34" charset="0"/>
              <a:cs typeface="Arial" pitchFamily="34" charset="0"/>
            </a:rPr>
            <a:t>0</a:t>
          </a:r>
          <a:r>
            <a:rPr lang="en-US" sz="1200" b="1" i="0" u="none" strike="noStrike" baseline="0">
              <a:solidFill>
                <a:sysClr val="windowText" lastClr="000000"/>
              </a:solidFill>
              <a:latin typeface="Arial" pitchFamily="34" charset="0"/>
              <a:cs typeface="Arial" pitchFamily="34" charset="0"/>
            </a:rPr>
            <a:t>: </a:t>
          </a:r>
          <a:r>
            <a:rPr lang="el-GR" sz="1200" b="1" i="0" u="none" strike="noStrike" baseline="0">
              <a:solidFill>
                <a:sysClr val="windowText" lastClr="000000"/>
              </a:solidFill>
              <a:latin typeface="Arial" pitchFamily="34" charset="0"/>
              <a:cs typeface="Arial" pitchFamily="34" charset="0"/>
            </a:rPr>
            <a:t>β</a:t>
          </a:r>
          <a:r>
            <a:rPr lang="en-US" sz="1200" b="1" i="0" u="none" strike="noStrike" baseline="-25000">
              <a:solidFill>
                <a:sysClr val="windowText" lastClr="000000"/>
              </a:solidFill>
              <a:latin typeface="Arial" pitchFamily="34" charset="0"/>
              <a:cs typeface="Arial" pitchFamily="34" charset="0"/>
            </a:rPr>
            <a:t>1</a:t>
          </a:r>
          <a:r>
            <a:rPr lang="en-US" sz="1200" b="1" i="0" u="none" strike="noStrike" baseline="0">
              <a:solidFill>
                <a:sysClr val="windowText" lastClr="000000"/>
              </a:solidFill>
              <a:latin typeface="Arial" pitchFamily="34" charset="0"/>
              <a:cs typeface="Arial" pitchFamily="34" charset="0"/>
            </a:rPr>
            <a:t> = </a:t>
          </a:r>
          <a:r>
            <a:rPr lang="el-GR" sz="1200" b="1" i="0" u="none" strike="noStrike" baseline="0">
              <a:solidFill>
                <a:sysClr val="windowText" lastClr="000000"/>
              </a:solidFill>
              <a:latin typeface="Arial" pitchFamily="34" charset="0"/>
              <a:cs typeface="Arial" pitchFamily="34" charset="0"/>
            </a:rPr>
            <a:t>β</a:t>
          </a:r>
          <a:r>
            <a:rPr lang="en-US" sz="1200" b="1" i="0" u="none" strike="noStrike" baseline="-25000">
              <a:solidFill>
                <a:sysClr val="windowText" lastClr="000000"/>
              </a:solidFill>
              <a:latin typeface="Arial" pitchFamily="34" charset="0"/>
              <a:cs typeface="Arial" pitchFamily="34" charset="0"/>
            </a:rPr>
            <a:t>2</a:t>
          </a:r>
          <a:r>
            <a:rPr lang="en-US" sz="1200" b="1" i="0" u="none" strike="noStrike" baseline="0">
              <a:solidFill>
                <a:sysClr val="windowText" lastClr="000000"/>
              </a:solidFill>
              <a:latin typeface="Arial" pitchFamily="34" charset="0"/>
              <a:cs typeface="Arial" pitchFamily="34" charset="0"/>
            </a:rPr>
            <a:t> = ... = </a:t>
          </a:r>
          <a:r>
            <a:rPr lang="el-GR" sz="1200" b="1" i="0" u="none" strike="noStrike" baseline="0">
              <a:solidFill>
                <a:sysClr val="windowText" lastClr="000000"/>
              </a:solidFill>
              <a:latin typeface="Arial" pitchFamily="34" charset="0"/>
              <a:cs typeface="Arial" pitchFamily="34" charset="0"/>
            </a:rPr>
            <a:t>β</a:t>
          </a:r>
          <a:r>
            <a:rPr lang="en-US" sz="1200" b="1" i="0" u="none" strike="noStrike" baseline="-25000">
              <a:solidFill>
                <a:sysClr val="windowText" lastClr="000000"/>
              </a:solidFill>
              <a:latin typeface="Arial" pitchFamily="34" charset="0"/>
              <a:cs typeface="Arial" pitchFamily="34" charset="0"/>
            </a:rPr>
            <a:t>k</a:t>
          </a:r>
          <a:r>
            <a:rPr lang="en-US" sz="1200" b="1" i="0" u="none" strike="noStrike" baseline="0">
              <a:solidFill>
                <a:sysClr val="windowText" lastClr="000000"/>
              </a:solidFill>
              <a:latin typeface="Arial" pitchFamily="34" charset="0"/>
              <a:cs typeface="Arial" pitchFamily="34" charset="0"/>
            </a:rPr>
            <a:t> = 0</a:t>
          </a:r>
        </a:p>
        <a:p>
          <a:pPr algn="l" rtl="0">
            <a:defRPr sz="1000"/>
          </a:pPr>
          <a:r>
            <a:rPr lang="en-US" sz="1200" b="1" i="0" u="none" strike="noStrike" baseline="0">
              <a:solidFill>
                <a:sysClr val="windowText" lastClr="000000"/>
              </a:solidFill>
              <a:latin typeface="Arial" pitchFamily="34" charset="0"/>
              <a:cs typeface="Arial" pitchFamily="34" charset="0"/>
            </a:rPr>
            <a:t>H</a:t>
          </a:r>
          <a:r>
            <a:rPr lang="en-US" sz="1200" b="1" i="0" u="none" strike="noStrike" baseline="-25000">
              <a:solidFill>
                <a:sysClr val="windowText" lastClr="000000"/>
              </a:solidFill>
              <a:latin typeface="Arial" pitchFamily="34" charset="0"/>
              <a:cs typeface="Arial" pitchFamily="34" charset="0"/>
            </a:rPr>
            <a:t>A</a:t>
          </a:r>
          <a:r>
            <a:rPr lang="en-US" sz="1200" b="1" i="0" u="none" strike="noStrike" baseline="0">
              <a:solidFill>
                <a:sysClr val="windowText" lastClr="000000"/>
              </a:solidFill>
              <a:latin typeface="Arial" pitchFamily="34" charset="0"/>
              <a:cs typeface="Arial" pitchFamily="34" charset="0"/>
            </a:rPr>
            <a:t>: At least one </a:t>
          </a:r>
          <a:r>
            <a:rPr lang="el-GR" sz="1200" b="1" i="0" u="none" strike="noStrike" baseline="0">
              <a:solidFill>
                <a:sysClr val="windowText" lastClr="000000"/>
              </a:solidFill>
              <a:latin typeface="Arial" pitchFamily="34" charset="0"/>
              <a:cs typeface="Arial" pitchFamily="34" charset="0"/>
            </a:rPr>
            <a:t>β</a:t>
          </a:r>
          <a:r>
            <a:rPr lang="en-US" sz="1200" b="1" i="0" u="none" strike="noStrike" baseline="0">
              <a:solidFill>
                <a:sysClr val="windowText" lastClr="000000"/>
              </a:solidFill>
              <a:latin typeface="Arial" pitchFamily="34" charset="0"/>
              <a:cs typeface="Arial" pitchFamily="34" charset="0"/>
            </a:rPr>
            <a:t> ≠ 0</a:t>
          </a:r>
        </a:p>
        <a:p>
          <a:pPr algn="l" rtl="0">
            <a:lnSpc>
              <a:spcPts val="1300"/>
            </a:lnSpc>
            <a:defRPr sz="1000"/>
          </a:pPr>
          <a:endParaRPr lang="en-US" sz="1200" b="0" i="0" u="none" strike="noStrike" baseline="0">
            <a:solidFill>
              <a:srgbClr val="0000FF"/>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2</xdr:col>
          <xdr:colOff>19050</xdr:colOff>
          <xdr:row>3</xdr:row>
          <xdr:rowOff>85725</xdr:rowOff>
        </xdr:from>
        <xdr:to>
          <xdr:col>4</xdr:col>
          <xdr:colOff>200025</xdr:colOff>
          <xdr:row>4</xdr:row>
          <xdr:rowOff>152400</xdr:rowOff>
        </xdr:to>
        <xdr:sp macro="" textlink="">
          <xdr:nvSpPr>
            <xdr:cNvPr id="238593" name="Picture 1" hidden="1">
              <a:extLst>
                <a:ext uri="{63B3BB69-23CF-44E3-9099-C40C66FF867C}">
                  <a14:compatExt spid="_x0000_s23859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xdr:row>
          <xdr:rowOff>133350</xdr:rowOff>
        </xdr:from>
        <xdr:to>
          <xdr:col>7</xdr:col>
          <xdr:colOff>47625</xdr:colOff>
          <xdr:row>8</xdr:row>
          <xdr:rowOff>38100</xdr:rowOff>
        </xdr:to>
        <xdr:sp macro="" textlink="">
          <xdr:nvSpPr>
            <xdr:cNvPr id="238594" name="Picture 4" hidden="1">
              <a:extLst>
                <a:ext uri="{63B3BB69-23CF-44E3-9099-C40C66FF867C}">
                  <a14:compatExt spid="_x0000_s23859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xdr:from>
      <xdr:col>0</xdr:col>
      <xdr:colOff>0</xdr:colOff>
      <xdr:row>6</xdr:row>
      <xdr:rowOff>47625</xdr:rowOff>
    </xdr:from>
    <xdr:to>
      <xdr:col>10</xdr:col>
      <xdr:colOff>457200</xdr:colOff>
      <xdr:row>14</xdr:row>
      <xdr:rowOff>38100</xdr:rowOff>
    </xdr:to>
    <xdr:sp macro="" textlink="">
      <xdr:nvSpPr>
        <xdr:cNvPr id="2" name="Text 1"/>
        <xdr:cNvSpPr txBox="1">
          <a:spLocks noChangeArrowheads="1"/>
        </xdr:cNvSpPr>
      </xdr:nvSpPr>
      <xdr:spPr bwMode="auto">
        <a:xfrm>
          <a:off x="0" y="1047750"/>
          <a:ext cx="6543675" cy="1285875"/>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The Standard Error of the estimate b</a:t>
          </a:r>
          <a:r>
            <a:rPr lang="en-US" sz="1400" b="0" i="0" u="none" strike="noStrike" baseline="-25000">
              <a:solidFill>
                <a:srgbClr val="000000"/>
              </a:solidFill>
              <a:latin typeface="Arial"/>
              <a:cs typeface="Arial"/>
            </a:rPr>
            <a:t>j</a:t>
          </a:r>
          <a:r>
            <a:rPr lang="en-US" sz="1400" b="0" i="0" u="none" strike="noStrike" baseline="0">
              <a:solidFill>
                <a:srgbClr val="000000"/>
              </a:solidFill>
              <a:latin typeface="Arial"/>
              <a:cs typeface="Arial"/>
            </a:rPr>
            <a:t> is calculated by a software package such as Excel, denoted by SE(b</a:t>
          </a:r>
          <a:r>
            <a:rPr lang="en-US" sz="1400" b="0" i="0" u="none" strike="noStrike" baseline="-25000">
              <a:solidFill>
                <a:srgbClr val="000000"/>
              </a:solidFill>
              <a:latin typeface="Arial"/>
              <a:cs typeface="Arial"/>
            </a:rPr>
            <a:t>j</a:t>
          </a:r>
          <a:r>
            <a:rPr lang="en-US" sz="1400" b="0" i="0" u="none" strike="noStrike" baseline="0">
              <a:solidFill>
                <a:srgbClr val="000000"/>
              </a:solidFill>
              <a:latin typeface="Arial"/>
              <a:cs typeface="Arial"/>
            </a:rPr>
            <a:t>).  This is an estimate of the standard deviation of b</a:t>
          </a:r>
          <a:r>
            <a:rPr lang="en-US" sz="1400" b="0" i="0" u="none" strike="noStrike" baseline="-25000">
              <a:solidFill>
                <a:srgbClr val="000000"/>
              </a:solidFill>
              <a:latin typeface="Arial"/>
              <a:cs typeface="Arial"/>
            </a:rPr>
            <a:t>j</a:t>
          </a:r>
          <a:r>
            <a:rPr lang="en-US" sz="1400" b="0" i="0" u="none" strike="noStrike" baseline="0">
              <a:solidFill>
                <a:srgbClr val="000000"/>
              </a:solidFill>
              <a:latin typeface="Arial"/>
              <a:cs typeface="Arial"/>
            </a:rPr>
            <a:t>.</a:t>
          </a:r>
        </a:p>
        <a:p>
          <a:pPr algn="l" rtl="0">
            <a:defRPr sz="1000"/>
          </a:pPr>
          <a:r>
            <a:rPr lang="en-US" sz="1400" b="0" i="0" u="none" strike="noStrike" baseline="0">
              <a:solidFill>
                <a:srgbClr val="800000"/>
              </a:solidFill>
              <a:latin typeface="Arial"/>
              <a:cs typeface="Arial"/>
            </a:rPr>
            <a:t>Confidence interval for the phenomenon coefficient:</a:t>
          </a:r>
        </a:p>
        <a:p>
          <a:pPr algn="l" rtl="0">
            <a:defRPr sz="1000"/>
          </a:pPr>
          <a:r>
            <a:rPr lang="en-US" sz="1400" b="0" i="0" u="none" strike="noStrike" baseline="0">
              <a:solidFill>
                <a:srgbClr val="800000"/>
              </a:solidFill>
              <a:latin typeface="Arial"/>
              <a:cs typeface="Arial"/>
            </a:rPr>
            <a:t>b</a:t>
          </a:r>
          <a:r>
            <a:rPr lang="en-US" sz="1400" b="0" i="0" u="none" strike="noStrike" baseline="-25000">
              <a:solidFill>
                <a:srgbClr val="800000"/>
              </a:solidFill>
              <a:latin typeface="Arial"/>
              <a:cs typeface="Arial"/>
            </a:rPr>
            <a:t>j</a:t>
          </a:r>
          <a:r>
            <a:rPr lang="en-US" sz="1400" b="0" i="0" u="none" strike="noStrike" baseline="0">
              <a:solidFill>
                <a:srgbClr val="800000"/>
              </a:solidFill>
              <a:latin typeface="Arial"/>
              <a:cs typeface="Arial"/>
            </a:rPr>
            <a:t> </a:t>
          </a:r>
          <a:r>
            <a:rPr lang="en-US" sz="1400" b="0" i="0" u="sng" strike="noStrike" baseline="0">
              <a:solidFill>
                <a:srgbClr val="800000"/>
              </a:solidFill>
              <a:latin typeface="Arial"/>
              <a:cs typeface="Arial"/>
            </a:rPr>
            <a:t>+</a:t>
          </a:r>
          <a:r>
            <a:rPr lang="en-US" sz="1400" b="0" i="0" u="none" strike="noStrike" baseline="0">
              <a:solidFill>
                <a:srgbClr val="800000"/>
              </a:solidFill>
              <a:latin typeface="Arial"/>
              <a:cs typeface="Arial"/>
            </a:rPr>
            <a:t> (t table value) * SE(b</a:t>
          </a:r>
          <a:r>
            <a:rPr lang="en-US" sz="1400" b="0" i="0" u="none" strike="noStrike" baseline="-25000">
              <a:solidFill>
                <a:srgbClr val="800000"/>
              </a:solidFill>
              <a:latin typeface="Arial"/>
              <a:cs typeface="Arial"/>
            </a:rPr>
            <a:t>j</a:t>
          </a:r>
          <a:r>
            <a:rPr lang="en-US" sz="1400" b="0" i="0" u="none" strike="noStrike" baseline="0">
              <a:solidFill>
                <a:srgbClr val="800000"/>
              </a:solidFill>
              <a:latin typeface="Arial"/>
              <a:cs typeface="Arial"/>
            </a:rPr>
            <a:t>),</a:t>
          </a:r>
          <a:r>
            <a:rPr lang="en-US" sz="1400" b="0" i="0" u="none" strike="noStrike" baseline="0">
              <a:solidFill>
                <a:srgbClr val="0000FF"/>
              </a:solidFill>
              <a:latin typeface="Arial"/>
              <a:cs typeface="Arial"/>
            </a:rPr>
            <a:t> </a:t>
          </a:r>
          <a:r>
            <a:rPr lang="en-US" sz="1400" b="0" i="0" u="none" strike="noStrike" baseline="0">
              <a:solidFill>
                <a:srgbClr val="000000"/>
              </a:solidFill>
              <a:latin typeface="Arial"/>
              <a:cs typeface="Arial"/>
            </a:rPr>
            <a:t>df = df(Error) for the t table</a:t>
          </a:r>
        </a:p>
        <a:p>
          <a:pPr algn="l" rtl="0">
            <a:defRPr sz="1000"/>
          </a:pPr>
          <a:r>
            <a:rPr lang="en-US" sz="1400" b="0" i="0" u="none" strike="noStrike" baseline="0">
              <a:solidFill>
                <a:srgbClr val="0000FF"/>
              </a:solidFill>
              <a:latin typeface="Arial"/>
              <a:cs typeface="Arial"/>
            </a:rPr>
            <a:t>Excel Regression calculates the 95% confidence interval and one can request another for a different confidence level </a:t>
          </a:r>
          <a:r>
            <a:rPr lang="en-US" sz="1400" b="0" i="0" u="none" strike="noStrike" baseline="0">
              <a:solidFill>
                <a:srgbClr val="800000"/>
              </a:solidFill>
              <a:latin typeface="Arial"/>
              <a:cs typeface="Arial"/>
            </a:rPr>
            <a:t>(i.e. 90%)</a:t>
          </a:r>
          <a:r>
            <a:rPr lang="en-US" sz="1400" b="0" i="0" u="none" strike="noStrike" baseline="0">
              <a:solidFill>
                <a:srgbClr val="0000FF"/>
              </a:solidFill>
              <a:latin typeface="Arial"/>
              <a:cs typeface="Arial"/>
            </a:rPr>
            <a:t>.</a:t>
          </a:r>
        </a:p>
      </xdr:txBody>
    </xdr:sp>
    <xdr:clientData/>
  </xdr:twoCellAnchor>
  <xdr:twoCellAnchor>
    <xdr:from>
      <xdr:col>0</xdr:col>
      <xdr:colOff>19050</xdr:colOff>
      <xdr:row>0</xdr:row>
      <xdr:rowOff>9524</xdr:rowOff>
    </xdr:from>
    <xdr:to>
      <xdr:col>10</xdr:col>
      <xdr:colOff>438150</xdr:colOff>
      <xdr:row>5</xdr:row>
      <xdr:rowOff>38099</xdr:rowOff>
    </xdr:to>
    <xdr:sp macro="" textlink="">
      <xdr:nvSpPr>
        <xdr:cNvPr id="3" name="Text Box 6"/>
        <xdr:cNvSpPr txBox="1">
          <a:spLocks noChangeArrowheads="1"/>
        </xdr:cNvSpPr>
      </xdr:nvSpPr>
      <xdr:spPr bwMode="auto">
        <a:xfrm>
          <a:off x="19050" y="9524"/>
          <a:ext cx="6505575" cy="866775"/>
        </a:xfrm>
        <a:prstGeom prst="rect">
          <a:avLst/>
        </a:prstGeom>
        <a:solidFill>
          <a:srgbClr val="FFFFFF"/>
        </a:solidFill>
        <a:ln w="9525">
          <a:solidFill>
            <a:srgbClr val="000000"/>
          </a:solidFill>
          <a:miter lim="800000"/>
          <a:headEnd/>
          <a:tailEnd/>
        </a:ln>
      </xdr:spPr>
      <xdr:txBody>
        <a:bodyPr vertOverflow="clip" wrap="square" lIns="36576" tIns="32004" rIns="0" bIns="0" anchor="t" upright="1"/>
        <a:lstStyle/>
        <a:p>
          <a:pPr algn="l" rtl="0">
            <a:defRPr sz="1000"/>
          </a:pPr>
          <a:r>
            <a:rPr lang="en-US" sz="1600" b="1" i="0" u="none" strike="noStrike" baseline="0">
              <a:solidFill>
                <a:srgbClr val="000000"/>
              </a:solidFill>
              <a:latin typeface="Times New Roman"/>
              <a:cs typeface="Times New Roman"/>
            </a:rPr>
            <a:t>b</a:t>
          </a:r>
          <a:r>
            <a:rPr lang="en-US" sz="1600" b="1" i="0" u="none" strike="noStrike" baseline="-25000">
              <a:solidFill>
                <a:srgbClr val="000000"/>
              </a:solidFill>
              <a:latin typeface="Times New Roman"/>
              <a:cs typeface="Times New Roman"/>
            </a:rPr>
            <a:t>j</a:t>
          </a:r>
          <a:r>
            <a:rPr lang="en-US" sz="1600" b="1" i="0" u="none" strike="noStrike" baseline="0">
              <a:solidFill>
                <a:srgbClr val="000000"/>
              </a:solidFill>
              <a:latin typeface="Times New Roman"/>
              <a:cs typeface="Times New Roman"/>
            </a:rPr>
            <a:t> </a:t>
          </a:r>
          <a:r>
            <a:rPr lang="en-US" sz="1400" b="1" i="0" u="none" strike="noStrike" baseline="0">
              <a:solidFill>
                <a:srgbClr val="000000"/>
              </a:solidFill>
              <a:latin typeface="Times New Roman"/>
              <a:cs typeface="Times New Roman"/>
            </a:rPr>
            <a:t>is the Best </a:t>
          </a:r>
          <a:r>
            <a:rPr lang="en-US" sz="1400" b="0" i="0" u="none" strike="noStrike" baseline="0">
              <a:solidFill>
                <a:srgbClr val="000000"/>
              </a:solidFill>
              <a:latin typeface="Times New Roman"/>
              <a:cs typeface="Times New Roman"/>
            </a:rPr>
            <a:t>(Minimum Variance Unbiased, Least Squares) </a:t>
          </a:r>
          <a:r>
            <a:rPr lang="en-US" sz="1400" b="1" i="0" u="none" strike="noStrike" baseline="0">
              <a:solidFill>
                <a:srgbClr val="000000"/>
              </a:solidFill>
              <a:latin typeface="Times New Roman"/>
              <a:cs typeface="Times New Roman"/>
            </a:rPr>
            <a:t>Estimator of </a:t>
          </a:r>
          <a:r>
            <a:rPr lang="en-US" sz="1600" b="1" i="0" u="none" strike="noStrike" baseline="0">
              <a:solidFill>
                <a:srgbClr val="000000"/>
              </a:solidFill>
              <a:latin typeface="Symbol"/>
            </a:rPr>
            <a:t>b</a:t>
          </a:r>
          <a:r>
            <a:rPr lang="en-US" sz="1600" b="1" i="0" u="none" strike="noStrike" baseline="-25000">
              <a:solidFill>
                <a:srgbClr val="000000"/>
              </a:solidFill>
              <a:latin typeface="Times New Roman"/>
              <a:cs typeface="Times New Roman"/>
            </a:rPr>
            <a:t>j</a:t>
          </a:r>
          <a:r>
            <a:rPr lang="en-US" sz="1600" b="1" i="0" u="none" strike="noStrike" baseline="0">
              <a:solidFill>
                <a:srgbClr val="000000"/>
              </a:solidFill>
              <a:latin typeface="Times New Roman"/>
              <a:cs typeface="Times New Roman"/>
            </a:rPr>
            <a:t> </a:t>
          </a:r>
          <a:r>
            <a:rPr lang="en-US" sz="1400" b="1" i="0" u="none" strike="noStrike" baseline="0">
              <a:solidFill>
                <a:srgbClr val="000000"/>
              </a:solidFill>
              <a:latin typeface="Times New Roman"/>
              <a:cs typeface="Times New Roman"/>
            </a:rPr>
            <a:t>for each j.</a:t>
          </a:r>
        </a:p>
        <a:p>
          <a:pPr algn="l" rtl="0">
            <a:defRPr sz="1000"/>
          </a:pPr>
          <a:r>
            <a:rPr lang="en-US" sz="1400" b="1" i="0" u="none" strike="noStrike" baseline="0">
              <a:solidFill>
                <a:srgbClr val="000000"/>
              </a:solidFill>
              <a:latin typeface="Times New Roman"/>
              <a:cs typeface="Times New Roman"/>
            </a:rPr>
            <a:t>Section 19.1, (page 489 &amp; 503</a:t>
          </a:r>
          <a:r>
            <a:rPr lang="en-US" sz="1000" b="0" i="0" baseline="0">
              <a:effectLst/>
              <a:latin typeface="+mn-lt"/>
              <a:ea typeface="+mn-ea"/>
              <a:cs typeface="+mn-cs"/>
            </a:rPr>
            <a:t>, Stine 2nd edition</a:t>
          </a:r>
          <a:r>
            <a:rPr lang="en-US" sz="1400" b="1" i="0" u="none" strike="noStrike" baseline="0">
              <a:solidFill>
                <a:srgbClr val="000000"/>
              </a:solidFill>
              <a:latin typeface="Times New Roman"/>
              <a:cs typeface="Times New Roman"/>
            </a:rPr>
            <a:t>) &amp; Section 23.2, (page 606</a:t>
          </a:r>
          <a:r>
            <a:rPr lang="en-US" sz="1400" b="1" i="0" baseline="0">
              <a:effectLst/>
              <a:latin typeface="Times New Roman" pitchFamily="18" charset="0"/>
              <a:ea typeface="+mn-ea"/>
              <a:cs typeface="Times New Roman" pitchFamily="18" charset="0"/>
            </a:rPr>
            <a:t>)</a:t>
          </a:r>
        </a:p>
        <a:p>
          <a:pPr algn="l" rtl="0">
            <a:defRPr sz="1000"/>
          </a:pPr>
          <a:r>
            <a:rPr lang="en-US" sz="1400" b="1" i="0" u="none" strike="noStrike" baseline="0">
              <a:solidFill>
                <a:schemeClr val="accent6">
                  <a:lumMod val="50000"/>
                </a:schemeClr>
              </a:solidFill>
              <a:effectLst/>
              <a:latin typeface="Times New Roman" pitchFamily="18" charset="0"/>
              <a:ea typeface="+mn-ea"/>
              <a:cs typeface="Times New Roman" pitchFamily="18" charset="0"/>
            </a:rPr>
            <a:t>Stine calls the b</a:t>
          </a:r>
          <a:r>
            <a:rPr lang="en-US" sz="1400" b="1" i="0" u="none" strike="noStrike" baseline="-25000">
              <a:solidFill>
                <a:schemeClr val="accent6">
                  <a:lumMod val="50000"/>
                </a:schemeClr>
              </a:solidFill>
              <a:effectLst/>
              <a:latin typeface="Times New Roman" pitchFamily="18" charset="0"/>
              <a:ea typeface="+mn-ea"/>
              <a:cs typeface="Times New Roman" pitchFamily="18" charset="0"/>
            </a:rPr>
            <a:t>j</a:t>
          </a:r>
          <a:r>
            <a:rPr lang="en-US" sz="1400" b="1" i="0" u="none" strike="noStrike" baseline="0">
              <a:solidFill>
                <a:schemeClr val="accent6">
                  <a:lumMod val="50000"/>
                </a:schemeClr>
              </a:solidFill>
              <a:effectLst/>
              <a:latin typeface="Times New Roman" pitchFamily="18" charset="0"/>
              <a:ea typeface="+mn-ea"/>
              <a:cs typeface="Times New Roman" pitchFamily="18" charset="0"/>
            </a:rPr>
            <a:t> partial slopes for multiple regression models. (page 607)</a:t>
          </a:r>
          <a:endParaRPr lang="en-US" sz="1400" b="1" i="0" u="none" strike="noStrike" baseline="0">
            <a:solidFill>
              <a:schemeClr val="accent6">
                <a:lumMod val="50000"/>
              </a:schemeClr>
            </a:solidFill>
            <a:latin typeface="Times New Roman" pitchFamily="18" charset="0"/>
            <a:cs typeface="Times New Roman" pitchFamily="18"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38100</xdr:colOff>
      <xdr:row>6</xdr:row>
      <xdr:rowOff>1</xdr:rowOff>
    </xdr:from>
    <xdr:to>
      <xdr:col>7</xdr:col>
      <xdr:colOff>561975</xdr:colOff>
      <xdr:row>10</xdr:row>
      <xdr:rowOff>57151</xdr:rowOff>
    </xdr:to>
    <xdr:sp macro="" textlink="">
      <xdr:nvSpPr>
        <xdr:cNvPr id="2" name="Text 2"/>
        <xdr:cNvSpPr txBox="1">
          <a:spLocks noChangeArrowheads="1"/>
        </xdr:cNvSpPr>
      </xdr:nvSpPr>
      <xdr:spPr bwMode="auto">
        <a:xfrm>
          <a:off x="38100" y="971551"/>
          <a:ext cx="5286375" cy="70485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For the above the Test Statistic = b</a:t>
          </a:r>
          <a:r>
            <a:rPr lang="en-US" sz="1400" b="0" i="0" u="none" strike="noStrike" baseline="-25000">
              <a:solidFill>
                <a:srgbClr val="000000"/>
              </a:solidFill>
              <a:latin typeface="Arial"/>
              <a:cs typeface="Arial"/>
            </a:rPr>
            <a:t>j</a:t>
          </a:r>
          <a:r>
            <a:rPr lang="en-US" sz="1400" b="0" i="0" u="none" strike="noStrike" baseline="0">
              <a:solidFill>
                <a:srgbClr val="000000"/>
              </a:solidFill>
              <a:latin typeface="Arial"/>
              <a:cs typeface="Arial"/>
            </a:rPr>
            <a:t> / SE(b</a:t>
          </a:r>
          <a:r>
            <a:rPr lang="en-US" sz="1400" b="0" i="0" u="none" strike="noStrike" baseline="-25000">
              <a:solidFill>
                <a:srgbClr val="000000"/>
              </a:solidFill>
              <a:latin typeface="Arial"/>
              <a:cs typeface="Arial"/>
            </a:rPr>
            <a:t>j</a:t>
          </a:r>
          <a:r>
            <a:rPr lang="en-US" sz="1400" b="0" i="0" u="none" strike="noStrike" baseline="0">
              <a:solidFill>
                <a:srgbClr val="000000"/>
              </a:solidFill>
              <a:latin typeface="Arial"/>
              <a:cs typeface="Arial"/>
            </a:rPr>
            <a:t>) and the distribution for the test of hypothesis is the t distribution with df(Error).</a:t>
          </a:r>
        </a:p>
        <a:p>
          <a:pPr algn="l" rtl="0">
            <a:defRPr sz="1000"/>
          </a:pPr>
          <a:r>
            <a:rPr lang="en-US" sz="1400" b="0" i="0" u="none" strike="noStrike" baseline="0">
              <a:solidFill>
                <a:srgbClr val="000000"/>
              </a:solidFill>
              <a:latin typeface="Arial"/>
              <a:cs typeface="Arial"/>
            </a:rPr>
            <a:t>Excel Regression calculates a 2 sided p-value for this test.</a:t>
          </a:r>
        </a:p>
      </xdr:txBody>
    </xdr:sp>
    <xdr:clientData/>
  </xdr:twoCellAnchor>
  <xdr:twoCellAnchor>
    <xdr:from>
      <xdr:col>5</xdr:col>
      <xdr:colOff>47625</xdr:colOff>
      <xdr:row>12</xdr:row>
      <xdr:rowOff>142875</xdr:rowOff>
    </xdr:from>
    <xdr:to>
      <xdr:col>8</xdr:col>
      <xdr:colOff>0</xdr:colOff>
      <xdr:row>14</xdr:row>
      <xdr:rowOff>76200</xdr:rowOff>
    </xdr:to>
    <xdr:sp macro="" textlink="">
      <xdr:nvSpPr>
        <xdr:cNvPr id="3" name="Text 3"/>
        <xdr:cNvSpPr txBox="1">
          <a:spLocks noChangeArrowheads="1"/>
        </xdr:cNvSpPr>
      </xdr:nvSpPr>
      <xdr:spPr bwMode="auto">
        <a:xfrm>
          <a:off x="3590925" y="1762125"/>
          <a:ext cx="1781175" cy="26670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400" b="1" i="0" u="none" strike="noStrike" baseline="0">
              <a:solidFill>
                <a:srgbClr val="0000FF"/>
              </a:solidFill>
              <a:latin typeface="Arial"/>
              <a:cs typeface="Arial"/>
            </a:rPr>
            <a:t>2 sided p-value</a:t>
          </a:r>
        </a:p>
      </xdr:txBody>
    </xdr:sp>
    <xdr:clientData/>
  </xdr:twoCellAnchor>
  <xdr:twoCellAnchor>
    <xdr:from>
      <xdr:col>0</xdr:col>
      <xdr:colOff>0</xdr:colOff>
      <xdr:row>0</xdr:row>
      <xdr:rowOff>0</xdr:rowOff>
    </xdr:from>
    <xdr:to>
      <xdr:col>5</xdr:col>
      <xdr:colOff>314325</xdr:colOff>
      <xdr:row>5</xdr:row>
      <xdr:rowOff>95250</xdr:rowOff>
    </xdr:to>
    <xdr:sp macro="" textlink="">
      <xdr:nvSpPr>
        <xdr:cNvPr id="4" name="Text Box 4"/>
        <xdr:cNvSpPr txBox="1">
          <a:spLocks noChangeArrowheads="1"/>
        </xdr:cNvSpPr>
      </xdr:nvSpPr>
      <xdr:spPr bwMode="auto">
        <a:xfrm>
          <a:off x="0" y="0"/>
          <a:ext cx="3857625" cy="904875"/>
        </a:xfrm>
        <a:prstGeom prst="rect">
          <a:avLst/>
        </a:prstGeom>
        <a:solidFill>
          <a:srgbClr val="FFFFFF"/>
        </a:solidFill>
        <a:ln w="9525">
          <a:solidFill>
            <a:srgbClr val="000000"/>
          </a:solidFill>
          <a:miter lim="800000"/>
          <a:headEnd/>
          <a:tailEnd/>
        </a:ln>
      </xdr:spPr>
      <xdr:txBody>
        <a:bodyPr vertOverflow="clip" wrap="square" lIns="36576" tIns="32004" rIns="36576" bIns="0" anchor="t" upright="1"/>
        <a:lstStyle/>
        <a:p>
          <a:pPr algn="ctr" rtl="0">
            <a:defRPr sz="1000"/>
          </a:pPr>
          <a:r>
            <a:rPr lang="en-US" sz="1600" b="0" i="0" u="none" strike="noStrike" baseline="0">
              <a:solidFill>
                <a:srgbClr val="000000"/>
              </a:solidFill>
              <a:latin typeface="Arial"/>
              <a:cs typeface="Arial"/>
            </a:rPr>
            <a:t>H</a:t>
          </a:r>
          <a:r>
            <a:rPr lang="en-US" sz="1600" b="0" i="0" u="none" strike="noStrike" baseline="-25000">
              <a:solidFill>
                <a:srgbClr val="000000"/>
              </a:solidFill>
              <a:latin typeface="Arial"/>
              <a:cs typeface="Arial"/>
            </a:rPr>
            <a:t>0</a:t>
          </a:r>
          <a:r>
            <a:rPr lang="en-US" sz="1600" b="0" i="0" u="none" strike="noStrike" baseline="0">
              <a:solidFill>
                <a:srgbClr val="000000"/>
              </a:solidFill>
              <a:latin typeface="Arial"/>
              <a:cs typeface="Arial"/>
            </a:rPr>
            <a:t>: </a:t>
          </a:r>
          <a:r>
            <a:rPr lang="en-US" sz="1600" b="0" i="0" u="none" strike="noStrike" baseline="0">
              <a:solidFill>
                <a:srgbClr val="000000"/>
              </a:solidFill>
              <a:latin typeface="Symbol"/>
            </a:rPr>
            <a:t>b</a:t>
          </a:r>
          <a:r>
            <a:rPr lang="en-US" sz="1600" b="0" i="0" u="none" strike="noStrike" baseline="-25000">
              <a:solidFill>
                <a:srgbClr val="000000"/>
              </a:solidFill>
              <a:latin typeface="Arial"/>
              <a:cs typeface="Arial"/>
            </a:rPr>
            <a:t>j </a:t>
          </a:r>
          <a:r>
            <a:rPr lang="en-US" sz="1600" b="0" i="0" u="none" strike="noStrike" baseline="0">
              <a:solidFill>
                <a:srgbClr val="000000"/>
              </a:solidFill>
              <a:latin typeface="Arial"/>
              <a:cs typeface="Arial"/>
            </a:rPr>
            <a:t>= 0</a:t>
          </a:r>
        </a:p>
        <a:p>
          <a:pPr algn="ctr" rtl="0">
            <a:defRPr sz="1000"/>
          </a:pPr>
          <a:r>
            <a:rPr lang="en-US" sz="1200" b="0" i="0" u="none" strike="noStrike" baseline="0">
              <a:solidFill>
                <a:srgbClr val="000000"/>
              </a:solidFill>
              <a:latin typeface="Arial"/>
              <a:cs typeface="Arial"/>
            </a:rPr>
            <a:t>versus </a:t>
          </a:r>
          <a:endParaRPr lang="en-US" sz="1600" b="0" i="0" u="none" strike="noStrike" baseline="0">
            <a:solidFill>
              <a:srgbClr val="000000"/>
            </a:solidFill>
            <a:latin typeface="Arial"/>
            <a:cs typeface="Arial"/>
          </a:endParaRPr>
        </a:p>
        <a:p>
          <a:pPr algn="ctr" rtl="0">
            <a:defRPr sz="1000"/>
          </a:pPr>
          <a:r>
            <a:rPr lang="en-US" sz="1600" b="0" i="0" u="none" strike="noStrike" baseline="0">
              <a:solidFill>
                <a:srgbClr val="000000"/>
              </a:solidFill>
              <a:latin typeface="Arial"/>
              <a:cs typeface="Arial"/>
            </a:rPr>
            <a:t>H</a:t>
          </a:r>
          <a:r>
            <a:rPr lang="en-US" sz="1600" b="0" i="0" u="none" strike="noStrike" baseline="-25000">
              <a:solidFill>
                <a:srgbClr val="000000"/>
              </a:solidFill>
              <a:latin typeface="Arial"/>
              <a:cs typeface="Arial"/>
            </a:rPr>
            <a:t>a</a:t>
          </a:r>
          <a:r>
            <a:rPr lang="en-US" sz="1600" b="0" i="0" u="none" strike="noStrike" baseline="0">
              <a:solidFill>
                <a:srgbClr val="000000"/>
              </a:solidFill>
              <a:latin typeface="Arial"/>
              <a:cs typeface="Arial"/>
            </a:rPr>
            <a:t>: </a:t>
          </a:r>
          <a:r>
            <a:rPr lang="en-US" sz="1600" b="0" i="0" u="none" strike="noStrike" baseline="0">
              <a:solidFill>
                <a:srgbClr val="000000"/>
              </a:solidFill>
              <a:latin typeface="Symbol"/>
            </a:rPr>
            <a:t>b</a:t>
          </a:r>
          <a:r>
            <a:rPr lang="en-US" sz="1600" b="0" i="0" u="none" strike="noStrike" baseline="-25000">
              <a:solidFill>
                <a:srgbClr val="000000"/>
              </a:solidFill>
              <a:latin typeface="Arial"/>
              <a:cs typeface="Arial"/>
            </a:rPr>
            <a:t>j</a:t>
          </a:r>
          <a:r>
            <a:rPr lang="en-US" sz="1600" b="0" i="0" u="none" strike="noStrike" baseline="0">
              <a:solidFill>
                <a:srgbClr val="000000"/>
              </a:solidFill>
              <a:latin typeface="Arial"/>
              <a:cs typeface="Arial"/>
            </a:rPr>
            <a:t> &lt; 0  </a:t>
          </a:r>
          <a:r>
            <a:rPr lang="en-US" sz="1000" b="0" i="0" u="none" strike="noStrike" baseline="0">
              <a:solidFill>
                <a:srgbClr val="000000"/>
              </a:solidFill>
              <a:latin typeface="Arial"/>
              <a:cs typeface="Arial"/>
            </a:rPr>
            <a:t>or</a:t>
          </a:r>
          <a:r>
            <a:rPr lang="en-US" sz="1600" b="0" i="0" u="none" strike="noStrike" baseline="0">
              <a:solidFill>
                <a:srgbClr val="000000"/>
              </a:solidFill>
              <a:latin typeface="Arial"/>
              <a:cs typeface="Arial"/>
            </a:rPr>
            <a:t>  H</a:t>
          </a:r>
          <a:r>
            <a:rPr lang="en-US" sz="1600" b="0" i="0" u="none" strike="noStrike" baseline="-25000">
              <a:solidFill>
                <a:srgbClr val="000000"/>
              </a:solidFill>
              <a:latin typeface="Arial"/>
              <a:cs typeface="Arial"/>
            </a:rPr>
            <a:t>a</a:t>
          </a:r>
          <a:r>
            <a:rPr lang="en-US" sz="1600" b="0" i="0" u="none" strike="noStrike" baseline="0">
              <a:solidFill>
                <a:srgbClr val="000000"/>
              </a:solidFill>
              <a:latin typeface="Arial"/>
              <a:cs typeface="Arial"/>
            </a:rPr>
            <a:t>: </a:t>
          </a:r>
          <a:r>
            <a:rPr lang="en-US" sz="1600" b="0" i="0" u="none" strike="noStrike" baseline="0">
              <a:solidFill>
                <a:srgbClr val="000000"/>
              </a:solidFill>
              <a:latin typeface="Symbol"/>
            </a:rPr>
            <a:t>b</a:t>
          </a:r>
          <a:r>
            <a:rPr lang="en-US" sz="1600" b="0" i="0" u="none" strike="noStrike" baseline="-25000">
              <a:solidFill>
                <a:srgbClr val="000000"/>
              </a:solidFill>
              <a:latin typeface="Arial"/>
              <a:cs typeface="Arial"/>
            </a:rPr>
            <a:t>j</a:t>
          </a:r>
          <a:r>
            <a:rPr lang="en-US" sz="1600" b="0" i="0" u="none" strike="noStrike" baseline="0">
              <a:solidFill>
                <a:srgbClr val="000000"/>
              </a:solidFill>
              <a:latin typeface="Arial"/>
              <a:cs typeface="Arial"/>
            </a:rPr>
            <a:t> ≠ 0  </a:t>
          </a:r>
          <a:r>
            <a:rPr lang="en-US" sz="1000" b="0" i="0" u="none" strike="noStrike" baseline="0">
              <a:solidFill>
                <a:srgbClr val="000000"/>
              </a:solidFill>
              <a:latin typeface="Arial"/>
              <a:cs typeface="Arial"/>
            </a:rPr>
            <a:t>or</a:t>
          </a:r>
          <a:r>
            <a:rPr lang="en-US" sz="1600" b="0" i="0" u="none" strike="noStrike" baseline="0">
              <a:solidFill>
                <a:srgbClr val="000000"/>
              </a:solidFill>
              <a:latin typeface="Arial"/>
              <a:cs typeface="Arial"/>
            </a:rPr>
            <a:t>  H</a:t>
          </a:r>
          <a:r>
            <a:rPr lang="en-US" sz="1600" b="0" i="0" u="none" strike="noStrike" baseline="-25000">
              <a:solidFill>
                <a:srgbClr val="000000"/>
              </a:solidFill>
              <a:latin typeface="Arial"/>
              <a:cs typeface="Arial"/>
            </a:rPr>
            <a:t>a</a:t>
          </a:r>
          <a:r>
            <a:rPr lang="en-US" sz="1600" b="0" i="0" u="none" strike="noStrike" baseline="0">
              <a:solidFill>
                <a:srgbClr val="000000"/>
              </a:solidFill>
              <a:latin typeface="Arial"/>
              <a:cs typeface="Arial"/>
            </a:rPr>
            <a:t>: </a:t>
          </a:r>
          <a:r>
            <a:rPr lang="en-US" sz="1600" b="0" i="0" u="none" strike="noStrike" baseline="0">
              <a:solidFill>
                <a:srgbClr val="000000"/>
              </a:solidFill>
              <a:latin typeface="Symbol"/>
            </a:rPr>
            <a:t>b</a:t>
          </a:r>
          <a:r>
            <a:rPr lang="en-US" sz="1600" b="0" i="0" u="none" strike="noStrike" baseline="-25000">
              <a:solidFill>
                <a:srgbClr val="000000"/>
              </a:solidFill>
              <a:latin typeface="Arial"/>
              <a:cs typeface="Arial"/>
            </a:rPr>
            <a:t>j</a:t>
          </a:r>
          <a:r>
            <a:rPr lang="en-US" sz="1600" b="0" i="0" u="none" strike="noStrike" baseline="0">
              <a:solidFill>
                <a:srgbClr val="000000"/>
              </a:solidFill>
              <a:latin typeface="Arial"/>
              <a:cs typeface="Arial"/>
            </a:rPr>
            <a:t> &gt; 0</a:t>
          </a:r>
        </a:p>
      </xdr:txBody>
    </xdr:sp>
    <xdr:clientData/>
  </xdr:twoCellAnchor>
  <xdr:twoCellAnchor>
    <xdr:from>
      <xdr:col>5</xdr:col>
      <xdr:colOff>114300</xdr:colOff>
      <xdr:row>14</xdr:row>
      <xdr:rowOff>133349</xdr:rowOff>
    </xdr:from>
    <xdr:to>
      <xdr:col>11</xdr:col>
      <xdr:colOff>238125</xdr:colOff>
      <xdr:row>25</xdr:row>
      <xdr:rowOff>19050</xdr:rowOff>
    </xdr:to>
    <xdr:sp macro="" textlink="">
      <xdr:nvSpPr>
        <xdr:cNvPr id="5" name="TextBox 4"/>
        <xdr:cNvSpPr txBox="1"/>
      </xdr:nvSpPr>
      <xdr:spPr>
        <a:xfrm>
          <a:off x="3657600" y="2085974"/>
          <a:ext cx="3781425" cy="16764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rgbClr val="FF0000"/>
              </a:solidFill>
            </a:rPr>
            <a:t>Do not use the value of the variable coefficient</a:t>
          </a:r>
          <a:r>
            <a:rPr lang="en-US" sz="1100" b="1" baseline="0">
              <a:solidFill>
                <a:srgbClr val="FF0000"/>
              </a:solidFill>
            </a:rPr>
            <a:t>s to try to determine which variable has the most significant relationship with the dependent variable Y.   The coefficient values depend on the measurement scale used for the variable.  </a:t>
          </a:r>
        </a:p>
        <a:p>
          <a:r>
            <a:rPr lang="en-US" sz="1100" b="1" baseline="0">
              <a:solidFill>
                <a:srgbClr val="FF0000"/>
              </a:solidFill>
            </a:rPr>
            <a:t>Compare p-values (the smaller the p-value the more significant the relationship) or the absolute value of the Test Statistic or t-Stat </a:t>
          </a:r>
          <a:r>
            <a:rPr lang="en-US" sz="1100" b="1" baseline="0">
              <a:solidFill>
                <a:srgbClr val="FF0000"/>
              </a:solidFill>
              <a:latin typeface="+mn-lt"/>
              <a:ea typeface="+mn-ea"/>
              <a:cs typeface="+mn-cs"/>
            </a:rPr>
            <a:t>(the larger the absolute value of the t-Stat the more significant the relationship).</a:t>
          </a:r>
          <a:endParaRPr lang="en-US" sz="1100" b="1">
            <a:solidFill>
              <a:srgbClr val="FF0000"/>
            </a:solidFill>
          </a:endParaRPr>
        </a:p>
      </xdr:txBody>
    </xdr:sp>
    <xdr:clientData/>
  </xdr:twoCellAnchor>
  <xdr:twoCellAnchor>
    <xdr:from>
      <xdr:col>0</xdr:col>
      <xdr:colOff>19050</xdr:colOff>
      <xdr:row>10</xdr:row>
      <xdr:rowOff>76200</xdr:rowOff>
    </xdr:from>
    <xdr:to>
      <xdr:col>7</xdr:col>
      <xdr:colOff>581025</xdr:colOff>
      <xdr:row>12</xdr:row>
      <xdr:rowOff>114300</xdr:rowOff>
    </xdr:to>
    <xdr:sp macro="" textlink="">
      <xdr:nvSpPr>
        <xdr:cNvPr id="6" name="Text Box 4"/>
        <xdr:cNvSpPr txBox="1">
          <a:spLocks noChangeArrowheads="1"/>
        </xdr:cNvSpPr>
      </xdr:nvSpPr>
      <xdr:spPr bwMode="auto">
        <a:xfrm>
          <a:off x="19050" y="1695450"/>
          <a:ext cx="5324475" cy="361950"/>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n-US" sz="1400" b="1" i="0" u="none" strike="noStrike" baseline="0">
              <a:solidFill>
                <a:srgbClr val="00B050"/>
              </a:solidFill>
              <a:latin typeface="Arial"/>
              <a:cs typeface="Arial"/>
            </a:rPr>
            <a:t>Testing H</a:t>
          </a:r>
          <a:r>
            <a:rPr lang="en-US" sz="1400" b="1" i="0" u="none" strike="noStrike" baseline="-25000">
              <a:solidFill>
                <a:srgbClr val="00B050"/>
              </a:solidFill>
              <a:latin typeface="Arial"/>
              <a:cs typeface="Arial"/>
            </a:rPr>
            <a:t>0</a:t>
          </a:r>
          <a:r>
            <a:rPr lang="en-US" sz="1400" b="1" i="0" u="none" strike="noStrike" baseline="0">
              <a:solidFill>
                <a:srgbClr val="00B050"/>
              </a:solidFill>
              <a:latin typeface="Arial"/>
              <a:cs typeface="Arial"/>
            </a:rPr>
            <a:t>: </a:t>
          </a:r>
          <a:r>
            <a:rPr lang="el-GR" sz="1400" b="1" i="0" u="none" strike="noStrike" baseline="0">
              <a:solidFill>
                <a:srgbClr val="00B050"/>
              </a:solidFill>
              <a:latin typeface="Arial"/>
              <a:cs typeface="Arial"/>
            </a:rPr>
            <a:t>β</a:t>
          </a:r>
          <a:r>
            <a:rPr lang="el-GR" sz="1400" b="1" i="0" u="none" strike="noStrike" baseline="-25000">
              <a:solidFill>
                <a:srgbClr val="00B050"/>
              </a:solidFill>
              <a:latin typeface="Arial"/>
              <a:cs typeface="Arial"/>
            </a:rPr>
            <a:t>1</a:t>
          </a:r>
          <a:r>
            <a:rPr lang="el-GR" sz="1400" b="1" i="0" u="none" strike="noStrike" baseline="0">
              <a:solidFill>
                <a:srgbClr val="00B050"/>
              </a:solidFill>
              <a:latin typeface="Arial"/>
              <a:cs typeface="Arial"/>
            </a:rPr>
            <a:t>=0 </a:t>
          </a:r>
          <a:r>
            <a:rPr lang="en-US" sz="1400" b="1" i="0" u="none" strike="noStrike" baseline="0">
              <a:solidFill>
                <a:srgbClr val="00B050"/>
              </a:solidFill>
              <a:latin typeface="Arial"/>
              <a:cs typeface="Arial"/>
            </a:rPr>
            <a:t>is equivalent to testing   H</a:t>
          </a:r>
          <a:r>
            <a:rPr lang="en-US" sz="1400" b="1" i="0" u="none" strike="noStrike" baseline="-25000">
              <a:solidFill>
                <a:srgbClr val="00B050"/>
              </a:solidFill>
              <a:latin typeface="Arial"/>
              <a:cs typeface="Arial"/>
            </a:rPr>
            <a:t>0</a:t>
          </a:r>
          <a:r>
            <a:rPr lang="en-US" sz="1400" b="1" i="0" u="none" strike="noStrike" baseline="0">
              <a:solidFill>
                <a:srgbClr val="00B050"/>
              </a:solidFill>
              <a:latin typeface="Arial"/>
              <a:cs typeface="Arial"/>
            </a:rPr>
            <a:t>: </a:t>
          </a:r>
          <a:r>
            <a:rPr lang="el-GR" sz="1400" b="1" i="0" u="none" strike="noStrike" baseline="0">
              <a:solidFill>
                <a:srgbClr val="00B050"/>
              </a:solidFill>
              <a:latin typeface="Arial"/>
              <a:cs typeface="Arial"/>
            </a:rPr>
            <a:t>ρ=0  </a:t>
          </a:r>
          <a:endParaRPr lang="en-US" sz="1400" b="1" i="0" u="none" strike="noStrike" baseline="0">
            <a:solidFill>
              <a:srgbClr val="00B050"/>
            </a:solidFill>
            <a:latin typeface="Arial"/>
            <a:cs typeface="Aria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9526</xdr:colOff>
      <xdr:row>4</xdr:row>
      <xdr:rowOff>38102</xdr:rowOff>
    </xdr:from>
    <xdr:to>
      <xdr:col>14</xdr:col>
      <xdr:colOff>523876</xdr:colOff>
      <xdr:row>28</xdr:row>
      <xdr:rowOff>114301</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28573</xdr:rowOff>
    </xdr:from>
    <xdr:to>
      <xdr:col>11</xdr:col>
      <xdr:colOff>0</xdr:colOff>
      <xdr:row>17</xdr:row>
      <xdr:rowOff>104775</xdr:rowOff>
    </xdr:to>
    <xdr:sp macro="" textlink="">
      <xdr:nvSpPr>
        <xdr:cNvPr id="2" name="Text 1"/>
        <xdr:cNvSpPr txBox="1">
          <a:spLocks noChangeArrowheads="1"/>
        </xdr:cNvSpPr>
      </xdr:nvSpPr>
      <xdr:spPr bwMode="auto">
        <a:xfrm>
          <a:off x="0" y="28573"/>
          <a:ext cx="6705600" cy="2828927"/>
        </a:xfrm>
        <a:prstGeom prst="rect">
          <a:avLst/>
        </a:prstGeom>
        <a:solidFill>
          <a:sysClr val="window" lastClr="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200" b="1" i="0" u="none" strike="noStrike" baseline="0">
              <a:solidFill>
                <a:srgbClr val="000000"/>
              </a:solidFill>
              <a:latin typeface="Arial"/>
              <a:cs typeface="Arial"/>
            </a:rPr>
            <a:t>Multicollinearity (collinearity)</a:t>
          </a:r>
          <a:r>
            <a:rPr lang="en-US" sz="1200" b="0" i="0" u="none" strike="noStrike" baseline="0">
              <a:solidFill>
                <a:srgbClr val="000000"/>
              </a:solidFill>
              <a:latin typeface="Arial"/>
              <a:cs typeface="Arial"/>
            </a:rPr>
            <a:t> occurs when two or more independent (predictor) variables are linearly related.  This linear relationship between predictor variables causes the X'X matrix used to calculate the parameter coefficient estimates and standard errors to be ill-conditioned, which allows for estimates that are not consistent with what would be expected for the phenomenon being modeled.   Note that collinearity can only exist when there are multiple predictor variables, hence it is also referred to as multicollinearity.  (Stine </a:t>
          </a:r>
          <a:r>
            <a:rPr lang="en-US" sz="1000" b="0" i="0" baseline="0">
              <a:effectLst/>
              <a:latin typeface="Arial" pitchFamily="34" charset="0"/>
              <a:ea typeface="+mn-ea"/>
              <a:cs typeface="Arial" pitchFamily="34" charset="0"/>
            </a:rPr>
            <a:t>2nd, page 608 &amp; section 24.2, page 639</a:t>
          </a:r>
          <a:r>
            <a:rPr lang="en-US" sz="1000" b="1" i="0" baseline="0">
              <a:effectLst/>
              <a:latin typeface="Arial" pitchFamily="34" charset="0"/>
              <a:ea typeface="+mn-ea"/>
              <a:cs typeface="Arial" pitchFamily="34" charset="0"/>
            </a:rPr>
            <a:t>)</a:t>
          </a:r>
          <a:endParaRPr lang="en-US" sz="1200">
            <a:effectLst/>
            <a:latin typeface="Arial" pitchFamily="34" charset="0"/>
            <a:cs typeface="Arial" pitchFamily="34" charset="0"/>
          </a:endParaRP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 </a:t>
          </a:r>
          <a:r>
            <a:rPr lang="en-US" sz="1400" b="1" i="0" u="none" strike="noStrike" baseline="0">
              <a:solidFill>
                <a:srgbClr val="000000"/>
              </a:solidFill>
              <a:latin typeface="Arial" pitchFamily="34" charset="0"/>
              <a:cs typeface="Arial" pitchFamily="34" charset="0"/>
            </a:rPr>
            <a:t>When multicollinearity </a:t>
          </a:r>
          <a:r>
            <a:rPr lang="en-US" sz="1400" b="1" i="0" baseline="0">
              <a:effectLst/>
              <a:latin typeface="Arial" pitchFamily="34" charset="0"/>
              <a:ea typeface="+mn-ea"/>
              <a:cs typeface="Arial" pitchFamily="34" charset="0"/>
            </a:rPr>
            <a:t>(collinearity)</a:t>
          </a:r>
          <a:r>
            <a:rPr lang="en-US" sz="1400" b="0" i="0" baseline="0">
              <a:effectLst/>
              <a:latin typeface="Arial" pitchFamily="34" charset="0"/>
              <a:ea typeface="+mn-ea"/>
              <a:cs typeface="Arial" pitchFamily="34" charset="0"/>
            </a:rPr>
            <a:t> </a:t>
          </a:r>
          <a:r>
            <a:rPr lang="en-US" sz="1400" b="1" i="0" u="none" strike="noStrike" baseline="0">
              <a:solidFill>
                <a:srgbClr val="000000"/>
              </a:solidFill>
              <a:latin typeface="Arial" pitchFamily="34" charset="0"/>
              <a:cs typeface="Arial" pitchFamily="34" charset="0"/>
            </a:rPr>
            <a:t> is present then one may observe:</a:t>
          </a:r>
        </a:p>
        <a:p>
          <a:pPr algn="l" rtl="0">
            <a:defRPr sz="1000"/>
          </a:pPr>
          <a:r>
            <a:rPr lang="en-US" sz="1400" b="1" i="0" u="none" strike="noStrike" baseline="0">
              <a:solidFill>
                <a:srgbClr val="0000FF"/>
              </a:solidFill>
              <a:latin typeface="Arial"/>
              <a:cs typeface="Arial"/>
            </a:rPr>
            <a:t>1. Coefficient estimates that have values very different from expected. </a:t>
          </a:r>
        </a:p>
        <a:p>
          <a:pPr algn="l" rtl="0">
            <a:defRPr sz="1000"/>
          </a:pPr>
          <a:r>
            <a:rPr lang="en-US" sz="1200" b="0" i="0" u="none" strike="noStrike" baseline="0">
              <a:solidFill>
                <a:srgbClr val="000000"/>
              </a:solidFill>
              <a:latin typeface="Arial"/>
              <a:cs typeface="Arial"/>
            </a:rPr>
            <a:t>    (It may be negative when expected to be positive and vice-versa)</a:t>
          </a:r>
        </a:p>
        <a:p>
          <a:pPr algn="l" rtl="0">
            <a:defRPr sz="1000"/>
          </a:pPr>
          <a:r>
            <a:rPr lang="en-US" sz="1400" b="1" i="0" u="none" strike="noStrike" baseline="0">
              <a:solidFill>
                <a:srgbClr val="0000FF"/>
              </a:solidFill>
              <a:latin typeface="Arial"/>
              <a:cs typeface="Arial"/>
            </a:rPr>
            <a:t>2. Coefficient estimates that  have large variability as other predictor variables are introduced or removed in the model. </a:t>
          </a:r>
        </a:p>
        <a:p>
          <a:pPr algn="l" rtl="0">
            <a:defRPr sz="1000"/>
          </a:pPr>
          <a:r>
            <a:rPr lang="en-US" sz="1400" b="1" i="0" u="none" strike="noStrike" baseline="0">
              <a:solidFill>
                <a:srgbClr val="0000FF"/>
              </a:solidFill>
              <a:latin typeface="Arial"/>
              <a:cs typeface="Arial"/>
            </a:rPr>
            <a:t>3.  Coefficient estimates that are not significant when logic indicates that it should be significant.</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377190</xdr:colOff>
      <xdr:row>4</xdr:row>
      <xdr:rowOff>161925</xdr:rowOff>
    </xdr:from>
    <xdr:ext cx="194310" cy="315151"/>
    <mc:AlternateContent xmlns:mc="http://schemas.openxmlformats.org/markup-compatibility/2006" xmlns:a14="http://schemas.microsoft.com/office/drawing/2010/main">
      <mc:Choice Requires="a14">
        <xdr:sp macro="" textlink="">
          <xdr:nvSpPr>
            <xdr:cNvPr id="2" name="TextBox 1"/>
            <xdr:cNvSpPr txBox="1"/>
          </xdr:nvSpPr>
          <xdr:spPr>
            <a:xfrm>
              <a:off x="1682115" y="781050"/>
              <a:ext cx="194310" cy="3151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acc>
                      <m:accPr>
                        <m:chr m:val="̅"/>
                        <m:ctrlPr>
                          <a:rPr lang="en-US" sz="1400" b="1" i="1">
                            <a:latin typeface="Cambria Math" panose="02040503050406030204" pitchFamily="18" charset="0"/>
                          </a:rPr>
                        </m:ctrlPr>
                      </m:accPr>
                      <m:e>
                        <m:r>
                          <a:rPr lang="en-US" sz="1400" b="1" i="0">
                            <a:latin typeface="Cambria Math"/>
                          </a:rPr>
                          <m:t>𝐗</m:t>
                        </m:r>
                      </m:e>
                    </m:acc>
                  </m:oMath>
                </m:oMathPara>
              </a14:m>
              <a:endParaRPr lang="en-US" sz="1400" b="1" i="0"/>
            </a:p>
          </xdr:txBody>
        </xdr:sp>
      </mc:Choice>
      <mc:Fallback xmlns="">
        <xdr:sp macro="" textlink="">
          <xdr:nvSpPr>
            <xdr:cNvPr id="2" name="TextBox 1"/>
            <xdr:cNvSpPr txBox="1"/>
          </xdr:nvSpPr>
          <xdr:spPr>
            <a:xfrm>
              <a:off x="1682115" y="781050"/>
              <a:ext cx="194310" cy="3151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sz="1400" b="1" i="0">
                  <a:latin typeface="Cambria Math"/>
                </a:rPr>
                <a:t>𝐗</a:t>
              </a:r>
              <a:r>
                <a:rPr lang="en-US" sz="1400" b="1" i="0">
                  <a:latin typeface="Cambria Math" panose="02040503050406030204" pitchFamily="18" charset="0"/>
                </a:rPr>
                <a:t> ̅</a:t>
              </a:r>
              <a:endParaRPr lang="en-US" sz="1400" b="1" i="0"/>
            </a:p>
          </xdr:txBody>
        </xdr:sp>
      </mc:Fallback>
    </mc:AlternateContent>
    <xdr:clientData/>
  </xdr:oneCellAnchor>
  <xdr:oneCellAnchor>
    <xdr:from>
      <xdr:col>2</xdr:col>
      <xdr:colOff>371475</xdr:colOff>
      <xdr:row>6</xdr:row>
      <xdr:rowOff>276225</xdr:rowOff>
    </xdr:from>
    <xdr:ext cx="266700" cy="315151"/>
    <mc:AlternateContent xmlns:mc="http://schemas.openxmlformats.org/markup-compatibility/2006" xmlns:a14="http://schemas.microsoft.com/office/drawing/2010/main">
      <mc:Choice Requires="a14">
        <xdr:sp macro="" textlink="">
          <xdr:nvSpPr>
            <xdr:cNvPr id="3" name="TextBox 2"/>
            <xdr:cNvSpPr txBox="1"/>
          </xdr:nvSpPr>
          <xdr:spPr>
            <a:xfrm>
              <a:off x="1676400" y="1333500"/>
              <a:ext cx="266700" cy="3151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acc>
                      <m:accPr>
                        <m:chr m:val="̅"/>
                        <m:ctrlPr>
                          <a:rPr lang="en-US" sz="1400" i="1">
                            <a:latin typeface="Cambria Math" panose="02040503050406030204" pitchFamily="18" charset="0"/>
                          </a:rPr>
                        </m:ctrlPr>
                      </m:accPr>
                      <m:e>
                        <m:r>
                          <a:rPr lang="en-US" sz="1400" b="1" i="0">
                            <a:latin typeface="Cambria Math"/>
                          </a:rPr>
                          <m:t>𝐘</m:t>
                        </m:r>
                        <m:r>
                          <a:rPr lang="en-US" sz="1400" b="1" i="0">
                            <a:latin typeface="Cambria Math"/>
                          </a:rPr>
                          <m:t> </m:t>
                        </m:r>
                      </m:e>
                    </m:acc>
                  </m:oMath>
                </m:oMathPara>
              </a14:m>
              <a:endParaRPr lang="en-US" sz="1400"/>
            </a:p>
          </xdr:txBody>
        </xdr:sp>
      </mc:Choice>
      <mc:Fallback xmlns="">
        <xdr:sp macro="" textlink="">
          <xdr:nvSpPr>
            <xdr:cNvPr id="3" name="TextBox 2"/>
            <xdr:cNvSpPr txBox="1"/>
          </xdr:nvSpPr>
          <xdr:spPr>
            <a:xfrm>
              <a:off x="1676400" y="1333500"/>
              <a:ext cx="266700" cy="3151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sz="1400" i="0">
                  <a:latin typeface="Cambria Math" panose="02040503050406030204" pitchFamily="18" charset="0"/>
                </a:rPr>
                <a:t>(</a:t>
              </a:r>
              <a:r>
                <a:rPr lang="en-US" sz="1400" b="1" i="0">
                  <a:latin typeface="Cambria Math"/>
                </a:rPr>
                <a:t>𝐘 </a:t>
              </a:r>
              <a:r>
                <a:rPr lang="en-US" sz="1400" b="1" i="0">
                  <a:latin typeface="Cambria Math" panose="02040503050406030204" pitchFamily="18" charset="0"/>
                </a:rPr>
                <a:t>) ̅</a:t>
              </a:r>
              <a:endParaRPr lang="en-US" sz="1400"/>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xdr:from>
      <xdr:col>0</xdr:col>
      <xdr:colOff>238126</xdr:colOff>
      <xdr:row>5</xdr:row>
      <xdr:rowOff>47625</xdr:rowOff>
    </xdr:from>
    <xdr:to>
      <xdr:col>1</xdr:col>
      <xdr:colOff>2038351</xdr:colOff>
      <xdr:row>10</xdr:row>
      <xdr:rowOff>123825</xdr:rowOff>
    </xdr:to>
    <mc:AlternateContent xmlns:mc="http://schemas.openxmlformats.org/markup-compatibility/2006" xmlns:a14="http://schemas.microsoft.com/office/drawing/2010/main">
      <mc:Choice Requires="a14">
        <xdr:sp macro="" textlink="">
          <xdr:nvSpPr>
            <xdr:cNvPr id="2" name="TextBox 1"/>
            <xdr:cNvSpPr txBox="1"/>
          </xdr:nvSpPr>
          <xdr:spPr>
            <a:xfrm>
              <a:off x="238126" y="1276350"/>
              <a:ext cx="2857500" cy="1038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a:p>
              <a:pPr/>
              <a14:m>
                <m:oMathPara xmlns:m="http://schemas.openxmlformats.org/officeDocument/2006/math">
                  <m:oMathParaPr>
                    <m:jc m:val="left"/>
                  </m:oMathParaPr>
                  <m:oMath xmlns:m="http://schemas.openxmlformats.org/officeDocument/2006/math">
                    <m:r>
                      <a:rPr lang="en-US" sz="1400" i="1">
                        <a:latin typeface="Cambria Math"/>
                      </a:rPr>
                      <m:t> </m:t>
                    </m:r>
                    <m:sSub>
                      <m:sSubPr>
                        <m:ctrlPr>
                          <a:rPr lang="en-US" sz="1400" b="1" i="1">
                            <a:solidFill>
                              <a:srgbClr val="0000FF"/>
                            </a:solidFill>
                            <a:latin typeface="Cambria Math" panose="02040503050406030204" pitchFamily="18" charset="0"/>
                          </a:rPr>
                        </m:ctrlPr>
                      </m:sSubPr>
                      <m:e>
                        <m:r>
                          <a:rPr lang="en-US" sz="1400" b="1" i="1">
                            <a:solidFill>
                              <a:srgbClr val="0000FF"/>
                            </a:solidFill>
                            <a:latin typeface="Cambria Math"/>
                          </a:rPr>
                          <m:t>𝒓</m:t>
                        </m:r>
                      </m:e>
                      <m:sub>
                        <m:r>
                          <a:rPr lang="en-US" sz="1400" b="1" i="1">
                            <a:solidFill>
                              <a:srgbClr val="0000FF"/>
                            </a:solidFill>
                            <a:latin typeface="Cambria Math"/>
                          </a:rPr>
                          <m:t>𝑿</m:t>
                        </m:r>
                        <m:r>
                          <a:rPr lang="en-US" sz="1400" b="1" i="1">
                            <a:solidFill>
                              <a:srgbClr val="0000FF"/>
                            </a:solidFill>
                            <a:latin typeface="Cambria Math"/>
                          </a:rPr>
                          <m:t>,</m:t>
                        </m:r>
                        <m:r>
                          <a:rPr lang="en-US" sz="1400" b="1" i="1">
                            <a:solidFill>
                              <a:srgbClr val="0000FF"/>
                            </a:solidFill>
                            <a:latin typeface="Cambria Math"/>
                          </a:rPr>
                          <m:t>𝒀</m:t>
                        </m:r>
                      </m:sub>
                    </m:sSub>
                    <m:r>
                      <a:rPr lang="en-US" sz="1400" b="1" i="0">
                        <a:solidFill>
                          <a:srgbClr val="0000FF"/>
                        </a:solidFill>
                        <a:latin typeface="Cambria Math"/>
                      </a:rPr>
                      <m:t>= </m:t>
                    </m:r>
                    <m:f>
                      <m:fPr>
                        <m:ctrlPr>
                          <a:rPr lang="en-US" sz="1400" b="1" i="1">
                            <a:solidFill>
                              <a:srgbClr val="0000FF"/>
                            </a:solidFill>
                            <a:latin typeface="Cambria Math" panose="02040503050406030204" pitchFamily="18" charset="0"/>
                          </a:rPr>
                        </m:ctrlPr>
                      </m:fPr>
                      <m:num>
                        <m:nary>
                          <m:naryPr>
                            <m:chr m:val="∑"/>
                            <m:subHide m:val="on"/>
                            <m:supHide m:val="on"/>
                            <m:ctrlPr>
                              <a:rPr lang="en-US" sz="1400" b="1" i="1">
                                <a:solidFill>
                                  <a:srgbClr val="0000FF"/>
                                </a:solidFill>
                                <a:latin typeface="Cambria Math" panose="02040503050406030204" pitchFamily="18" charset="0"/>
                              </a:rPr>
                            </m:ctrlPr>
                          </m:naryPr>
                          <m:sub/>
                          <m:sup/>
                          <m:e>
                            <m:r>
                              <a:rPr lang="en-US" sz="1400" b="1" i="0">
                                <a:solidFill>
                                  <a:srgbClr val="0000FF"/>
                                </a:solidFill>
                                <a:latin typeface="Cambria Math"/>
                              </a:rPr>
                              <m:t>(</m:t>
                            </m:r>
                            <m:r>
                              <a:rPr lang="en-US" sz="1400" b="1" i="0">
                                <a:solidFill>
                                  <a:srgbClr val="0000FF"/>
                                </a:solidFill>
                                <a:latin typeface="Cambria Math"/>
                              </a:rPr>
                              <m:t>𝐱</m:t>
                            </m:r>
                            <m:r>
                              <a:rPr lang="en-US" sz="1400" b="1" i="0">
                                <a:solidFill>
                                  <a:srgbClr val="0000FF"/>
                                </a:solidFill>
                                <a:latin typeface="Cambria Math"/>
                              </a:rPr>
                              <m:t>−</m:t>
                            </m:r>
                            <m:acc>
                              <m:accPr>
                                <m:chr m:val="̅"/>
                                <m:ctrlPr>
                                  <a:rPr lang="en-US" sz="1400" b="1" i="1">
                                    <a:solidFill>
                                      <a:srgbClr val="0000FF"/>
                                    </a:solidFill>
                                    <a:latin typeface="Cambria Math" panose="02040503050406030204" pitchFamily="18" charset="0"/>
                                  </a:rPr>
                                </m:ctrlPr>
                              </m:accPr>
                              <m:e>
                                <m:r>
                                  <m:rPr>
                                    <m:sty m:val="p"/>
                                  </m:rPr>
                                  <a:rPr lang="en-US" sz="1400" b="0" i="0">
                                    <a:solidFill>
                                      <a:srgbClr val="0000FF"/>
                                    </a:solidFill>
                                    <a:latin typeface="Cambria Math"/>
                                  </a:rPr>
                                  <m:t>x</m:t>
                                </m:r>
                              </m:e>
                            </m:acc>
                            <m:r>
                              <a:rPr lang="en-US" sz="1400" b="1" i="0">
                                <a:solidFill>
                                  <a:srgbClr val="0000FF"/>
                                </a:solidFill>
                                <a:latin typeface="Cambria Math"/>
                              </a:rPr>
                              <m:t>)</m:t>
                            </m:r>
                            <m:r>
                              <a:rPr lang="en-US" sz="1400" b="1" i="0">
                                <a:solidFill>
                                  <a:srgbClr val="0000FF"/>
                                </a:solidFill>
                                <a:latin typeface="Cambria Math"/>
                                <a:ea typeface="Cambria Math"/>
                              </a:rPr>
                              <m:t>∗(</m:t>
                            </m:r>
                            <m:r>
                              <a:rPr lang="en-US" sz="1400" b="1" i="0">
                                <a:solidFill>
                                  <a:srgbClr val="0000FF"/>
                                </a:solidFill>
                                <a:latin typeface="Cambria Math"/>
                                <a:ea typeface="Cambria Math"/>
                              </a:rPr>
                              <m:t>𝐲</m:t>
                            </m:r>
                            <m:r>
                              <a:rPr lang="en-US" sz="1400" b="1" i="0">
                                <a:solidFill>
                                  <a:srgbClr val="0000FF"/>
                                </a:solidFill>
                                <a:latin typeface="Cambria Math"/>
                                <a:ea typeface="Cambria Math"/>
                              </a:rPr>
                              <m:t>−</m:t>
                            </m:r>
                            <m:acc>
                              <m:accPr>
                                <m:chr m:val="̅"/>
                                <m:ctrlPr>
                                  <a:rPr lang="en-US" sz="1400" b="1" i="1">
                                    <a:solidFill>
                                      <a:srgbClr val="0000FF"/>
                                    </a:solidFill>
                                    <a:latin typeface="Cambria Math" panose="02040503050406030204" pitchFamily="18" charset="0"/>
                                    <a:ea typeface="Cambria Math"/>
                                  </a:rPr>
                                </m:ctrlPr>
                              </m:accPr>
                              <m:e>
                                <m:r>
                                  <m:rPr>
                                    <m:sty m:val="p"/>
                                  </m:rPr>
                                  <a:rPr lang="en-US" sz="1400" b="0" i="0">
                                    <a:solidFill>
                                      <a:srgbClr val="0000FF"/>
                                    </a:solidFill>
                                    <a:latin typeface="Cambria Math"/>
                                    <a:ea typeface="Cambria Math"/>
                                  </a:rPr>
                                  <m:t>y</m:t>
                                </m:r>
                              </m:e>
                            </m:acc>
                            <m:r>
                              <a:rPr lang="en-US" sz="1400" b="1" i="0">
                                <a:solidFill>
                                  <a:srgbClr val="0000FF"/>
                                </a:solidFill>
                                <a:latin typeface="Cambria Math"/>
                                <a:ea typeface="Cambria Math"/>
                              </a:rPr>
                              <m:t>)</m:t>
                            </m:r>
                          </m:e>
                        </m:nary>
                      </m:num>
                      <m:den>
                        <m:rad>
                          <m:radPr>
                            <m:degHide m:val="on"/>
                            <m:ctrlPr>
                              <a:rPr lang="en-US" sz="1400" b="1" i="1">
                                <a:solidFill>
                                  <a:srgbClr val="0000FF"/>
                                </a:solidFill>
                                <a:latin typeface="Cambria Math" panose="02040503050406030204" pitchFamily="18" charset="0"/>
                              </a:rPr>
                            </m:ctrlPr>
                          </m:radPr>
                          <m:deg/>
                          <m:e>
                            <m:sSup>
                              <m:sSupPr>
                                <m:ctrlPr>
                                  <a:rPr lang="en-US" sz="1400" b="1" i="1">
                                    <a:solidFill>
                                      <a:srgbClr val="0000FF"/>
                                    </a:solidFill>
                                    <a:latin typeface="Cambria Math" panose="02040503050406030204" pitchFamily="18" charset="0"/>
                                  </a:rPr>
                                </m:ctrlPr>
                              </m:sSupPr>
                              <m:e>
                                <m:nary>
                                  <m:naryPr>
                                    <m:chr m:val="∑"/>
                                    <m:subHide m:val="on"/>
                                    <m:supHide m:val="on"/>
                                    <m:ctrlPr>
                                      <a:rPr lang="en-US" sz="1400" b="1" i="1">
                                        <a:solidFill>
                                          <a:srgbClr val="0000FF"/>
                                        </a:solidFill>
                                        <a:effectLst/>
                                        <a:latin typeface="Cambria Math" panose="02040503050406030204" pitchFamily="18" charset="0"/>
                                        <a:ea typeface="+mn-ea"/>
                                        <a:cs typeface="+mn-cs"/>
                                      </a:rPr>
                                    </m:ctrlPr>
                                  </m:naryPr>
                                  <m:sub/>
                                  <m:sup/>
                                  <m:e>
                                    <m:d>
                                      <m:dPr>
                                        <m:ctrlPr>
                                          <a:rPr lang="en-US" sz="1400" b="1" i="1">
                                            <a:solidFill>
                                              <a:srgbClr val="0000FF"/>
                                            </a:solidFill>
                                            <a:effectLst/>
                                            <a:latin typeface="Cambria Math" panose="02040503050406030204" pitchFamily="18" charset="0"/>
                                            <a:ea typeface="+mn-ea"/>
                                            <a:cs typeface="+mn-cs"/>
                                          </a:rPr>
                                        </m:ctrlPr>
                                      </m:dPr>
                                      <m:e>
                                        <m:r>
                                          <a:rPr lang="en-US" sz="1400" b="1" i="0">
                                            <a:solidFill>
                                              <a:srgbClr val="0000FF"/>
                                            </a:solidFill>
                                            <a:effectLst/>
                                            <a:latin typeface="Cambria Math"/>
                                            <a:ea typeface="+mn-ea"/>
                                            <a:cs typeface="+mn-cs"/>
                                          </a:rPr>
                                          <m:t>𝐱</m:t>
                                        </m:r>
                                        <m:r>
                                          <a:rPr lang="en-US" sz="1400" b="1" i="0">
                                            <a:solidFill>
                                              <a:srgbClr val="0000FF"/>
                                            </a:solidFill>
                                            <a:effectLst/>
                                            <a:latin typeface="Cambria Math"/>
                                            <a:ea typeface="+mn-ea"/>
                                            <a:cs typeface="+mn-cs"/>
                                          </a:rPr>
                                          <m:t>−</m:t>
                                        </m:r>
                                        <m:acc>
                                          <m:accPr>
                                            <m:chr m:val="̅"/>
                                            <m:ctrlPr>
                                              <a:rPr lang="en-US" sz="1400" b="1" i="1">
                                                <a:solidFill>
                                                  <a:srgbClr val="0000FF"/>
                                                </a:solidFill>
                                                <a:effectLst/>
                                                <a:latin typeface="Cambria Math" panose="02040503050406030204" pitchFamily="18" charset="0"/>
                                                <a:ea typeface="+mn-ea"/>
                                                <a:cs typeface="+mn-cs"/>
                                              </a:rPr>
                                            </m:ctrlPr>
                                          </m:accPr>
                                          <m:e>
                                            <m:r>
                                              <m:rPr>
                                                <m:sty m:val="p"/>
                                              </m:rPr>
                                              <a:rPr lang="en-US" sz="1400" b="0" i="0">
                                                <a:solidFill>
                                                  <a:srgbClr val="0000FF"/>
                                                </a:solidFill>
                                                <a:effectLst/>
                                                <a:latin typeface="Cambria Math"/>
                                                <a:ea typeface="+mn-ea"/>
                                                <a:cs typeface="+mn-cs"/>
                                              </a:rPr>
                                              <m:t>x</m:t>
                                            </m:r>
                                          </m:e>
                                        </m:acc>
                                      </m:e>
                                    </m:d>
                                  </m:e>
                                </m:nary>
                              </m:e>
                              <m:sup>
                                <m:r>
                                  <a:rPr lang="en-US" sz="1400" b="1" i="0">
                                    <a:solidFill>
                                      <a:srgbClr val="0000FF"/>
                                    </a:solidFill>
                                    <a:latin typeface="Cambria Math"/>
                                  </a:rPr>
                                  <m:t>𝟐</m:t>
                                </m:r>
                              </m:sup>
                            </m:sSup>
                            <m:r>
                              <a:rPr lang="en-US" sz="1400" b="1" i="0">
                                <a:solidFill>
                                  <a:srgbClr val="0000FF"/>
                                </a:solidFill>
                                <a:latin typeface="Cambria Math"/>
                                <a:ea typeface="Cambria Math"/>
                              </a:rPr>
                              <m:t>∗</m:t>
                            </m:r>
                            <m:sSup>
                              <m:sSupPr>
                                <m:ctrlPr>
                                  <a:rPr lang="en-US" sz="1400" b="1" i="1">
                                    <a:solidFill>
                                      <a:srgbClr val="0000FF"/>
                                    </a:solidFill>
                                    <a:latin typeface="Cambria Math" panose="02040503050406030204" pitchFamily="18" charset="0"/>
                                    <a:ea typeface="Cambria Math"/>
                                  </a:rPr>
                                </m:ctrlPr>
                              </m:sSupPr>
                              <m:e>
                                <m:nary>
                                  <m:naryPr>
                                    <m:chr m:val="∑"/>
                                    <m:subHide m:val="on"/>
                                    <m:supHide m:val="on"/>
                                    <m:ctrlPr>
                                      <a:rPr lang="en-US" sz="1400" b="1" i="1">
                                        <a:solidFill>
                                          <a:srgbClr val="0000FF"/>
                                        </a:solidFill>
                                        <a:effectLst/>
                                        <a:latin typeface="Cambria Math" panose="02040503050406030204" pitchFamily="18" charset="0"/>
                                        <a:ea typeface="+mn-ea"/>
                                        <a:cs typeface="+mn-cs"/>
                                      </a:rPr>
                                    </m:ctrlPr>
                                  </m:naryPr>
                                  <m:sub/>
                                  <m:sup/>
                                  <m:e>
                                    <m:d>
                                      <m:dPr>
                                        <m:ctrlPr>
                                          <a:rPr lang="en-US" sz="1400" b="1" i="1">
                                            <a:solidFill>
                                              <a:srgbClr val="0000FF"/>
                                            </a:solidFill>
                                            <a:effectLst/>
                                            <a:latin typeface="Cambria Math" panose="02040503050406030204" pitchFamily="18" charset="0"/>
                                            <a:ea typeface="+mn-ea"/>
                                            <a:cs typeface="+mn-cs"/>
                                          </a:rPr>
                                        </m:ctrlPr>
                                      </m:dPr>
                                      <m:e>
                                        <m:r>
                                          <a:rPr lang="en-US" sz="1400" b="1" i="0">
                                            <a:solidFill>
                                              <a:srgbClr val="0000FF"/>
                                            </a:solidFill>
                                            <a:effectLst/>
                                            <a:latin typeface="Cambria Math"/>
                                            <a:ea typeface="+mn-ea"/>
                                            <a:cs typeface="+mn-cs"/>
                                          </a:rPr>
                                          <m:t>𝐲</m:t>
                                        </m:r>
                                        <m:r>
                                          <a:rPr lang="en-US" sz="1400" b="1" i="0">
                                            <a:solidFill>
                                              <a:srgbClr val="0000FF"/>
                                            </a:solidFill>
                                            <a:effectLst/>
                                            <a:latin typeface="Cambria Math"/>
                                            <a:ea typeface="+mn-ea"/>
                                            <a:cs typeface="+mn-cs"/>
                                          </a:rPr>
                                          <m:t>−</m:t>
                                        </m:r>
                                        <m:acc>
                                          <m:accPr>
                                            <m:chr m:val="̅"/>
                                            <m:ctrlPr>
                                              <a:rPr lang="en-US" sz="1400" b="1" i="1">
                                                <a:solidFill>
                                                  <a:srgbClr val="0000FF"/>
                                                </a:solidFill>
                                                <a:effectLst/>
                                                <a:latin typeface="Cambria Math" panose="02040503050406030204" pitchFamily="18" charset="0"/>
                                                <a:ea typeface="+mn-ea"/>
                                                <a:cs typeface="+mn-cs"/>
                                              </a:rPr>
                                            </m:ctrlPr>
                                          </m:accPr>
                                          <m:e>
                                            <m:r>
                                              <m:rPr>
                                                <m:sty m:val="p"/>
                                              </m:rPr>
                                              <a:rPr lang="en-US" sz="1400" b="0" i="0">
                                                <a:solidFill>
                                                  <a:srgbClr val="0000FF"/>
                                                </a:solidFill>
                                                <a:effectLst/>
                                                <a:latin typeface="Cambria Math"/>
                                                <a:ea typeface="+mn-ea"/>
                                                <a:cs typeface="+mn-cs"/>
                                              </a:rPr>
                                              <m:t>y</m:t>
                                            </m:r>
                                          </m:e>
                                        </m:acc>
                                      </m:e>
                                    </m:d>
                                  </m:e>
                                </m:nary>
                              </m:e>
                              <m:sup>
                                <m:r>
                                  <a:rPr lang="en-US" sz="1400" b="1" i="0">
                                    <a:solidFill>
                                      <a:srgbClr val="0000FF"/>
                                    </a:solidFill>
                                    <a:latin typeface="Cambria Math"/>
                                    <a:ea typeface="Cambria Math"/>
                                  </a:rPr>
                                  <m:t>𝟐</m:t>
                                </m:r>
                              </m:sup>
                            </m:sSup>
                          </m:e>
                        </m:rad>
                      </m:den>
                    </m:f>
                  </m:oMath>
                </m:oMathPara>
              </a14:m>
              <a:endParaRPr lang="en-US" sz="1400" b="1" i="0"/>
            </a:p>
          </xdr:txBody>
        </xdr:sp>
      </mc:Choice>
      <mc:Fallback xmlns="">
        <xdr:sp macro="" textlink="">
          <xdr:nvSpPr>
            <xdr:cNvPr id="2" name="TextBox 1"/>
            <xdr:cNvSpPr txBox="1"/>
          </xdr:nvSpPr>
          <xdr:spPr>
            <a:xfrm>
              <a:off x="238126" y="1276350"/>
              <a:ext cx="2857500" cy="1038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a:p>
              <a:pPr/>
              <a:r>
                <a:rPr lang="en-US" sz="1400" i="0">
                  <a:latin typeface="Cambria Math"/>
                </a:rPr>
                <a:t> </a:t>
              </a:r>
              <a:r>
                <a:rPr lang="en-US" sz="1400" b="1" i="0">
                  <a:solidFill>
                    <a:srgbClr val="0000FF"/>
                  </a:solidFill>
                  <a:latin typeface="Cambria Math"/>
                </a:rPr>
                <a:t>𝒓</a:t>
              </a:r>
              <a:r>
                <a:rPr lang="en-US" sz="1400" b="1" i="0">
                  <a:solidFill>
                    <a:srgbClr val="0000FF"/>
                  </a:solidFill>
                  <a:latin typeface="Cambria Math" panose="02040503050406030204" pitchFamily="18" charset="0"/>
                </a:rPr>
                <a:t>_(</a:t>
              </a:r>
              <a:r>
                <a:rPr lang="en-US" sz="1400" b="1" i="0">
                  <a:solidFill>
                    <a:srgbClr val="0000FF"/>
                  </a:solidFill>
                  <a:latin typeface="Cambria Math"/>
                </a:rPr>
                <a:t>𝑿,𝒀</a:t>
              </a:r>
              <a:r>
                <a:rPr lang="en-US" sz="1400" b="1" i="0">
                  <a:solidFill>
                    <a:srgbClr val="0000FF"/>
                  </a:solidFill>
                  <a:latin typeface="Cambria Math" panose="02040503050406030204" pitchFamily="18" charset="0"/>
                </a:rPr>
                <a:t>)</a:t>
              </a:r>
              <a:r>
                <a:rPr lang="en-US" sz="1400" b="1" i="0">
                  <a:solidFill>
                    <a:srgbClr val="0000FF"/>
                  </a:solidFill>
                  <a:latin typeface="Cambria Math"/>
                </a:rPr>
                <a:t>= </a:t>
              </a:r>
              <a:r>
                <a:rPr lang="en-US" sz="1400" b="1" i="0">
                  <a:solidFill>
                    <a:srgbClr val="0000FF"/>
                  </a:solidFill>
                  <a:latin typeface="Cambria Math" panose="02040503050406030204" pitchFamily="18" charset="0"/>
                </a:rPr>
                <a:t> (∑</a:t>
              </a:r>
              <a:r>
                <a:rPr lang="en-US" sz="1400" b="1" i="0">
                  <a:solidFill>
                    <a:srgbClr val="0000FF"/>
                  </a:solidFill>
                  <a:latin typeface="Cambria Math" panose="02040503050406030204" pitchFamily="18" charset="0"/>
                  <a:ea typeface="Cambria Math"/>
                </a:rPr>
                <a:t>▒〖</a:t>
              </a:r>
              <a:r>
                <a:rPr lang="en-US" sz="1400" b="1" i="0">
                  <a:solidFill>
                    <a:srgbClr val="0000FF"/>
                  </a:solidFill>
                  <a:latin typeface="Cambria Math"/>
                </a:rPr>
                <a:t>(𝐱−</a:t>
              </a:r>
              <a:r>
                <a:rPr lang="en-US" sz="1400" b="0" i="0">
                  <a:solidFill>
                    <a:srgbClr val="0000FF"/>
                  </a:solidFill>
                  <a:latin typeface="Cambria Math"/>
                </a:rPr>
                <a:t>x</a:t>
              </a:r>
              <a:r>
                <a:rPr lang="en-US" sz="1400" b="1" i="0">
                  <a:solidFill>
                    <a:srgbClr val="0000FF"/>
                  </a:solidFill>
                  <a:latin typeface="Cambria Math" panose="02040503050406030204" pitchFamily="18" charset="0"/>
                </a:rPr>
                <a:t> ̅</a:t>
              </a:r>
              <a:r>
                <a:rPr lang="en-US" sz="1400" b="1" i="0">
                  <a:solidFill>
                    <a:srgbClr val="0000FF"/>
                  </a:solidFill>
                  <a:latin typeface="Cambria Math"/>
                </a:rPr>
                <a:t>)</a:t>
              </a:r>
              <a:r>
                <a:rPr lang="en-US" sz="1400" b="1" i="0">
                  <a:solidFill>
                    <a:srgbClr val="0000FF"/>
                  </a:solidFill>
                  <a:latin typeface="Cambria Math"/>
                  <a:ea typeface="Cambria Math"/>
                </a:rPr>
                <a:t>∗(𝐲−</a:t>
              </a:r>
              <a:r>
                <a:rPr lang="en-US" sz="1400" b="0" i="0">
                  <a:solidFill>
                    <a:srgbClr val="0000FF"/>
                  </a:solidFill>
                  <a:latin typeface="Cambria Math"/>
                  <a:ea typeface="Cambria Math"/>
                </a:rPr>
                <a:t>y</a:t>
              </a:r>
              <a:r>
                <a:rPr lang="en-US" sz="1400" b="1" i="0">
                  <a:solidFill>
                    <a:srgbClr val="0000FF"/>
                  </a:solidFill>
                  <a:latin typeface="Cambria Math" panose="02040503050406030204" pitchFamily="18" charset="0"/>
                  <a:ea typeface="Cambria Math"/>
                </a:rPr>
                <a:t> ̅</a:t>
              </a:r>
              <a:r>
                <a:rPr lang="en-US" sz="1400" b="1" i="0">
                  <a:solidFill>
                    <a:srgbClr val="0000FF"/>
                  </a:solidFill>
                  <a:latin typeface="Cambria Math"/>
                  <a:ea typeface="Cambria Math"/>
                </a:rPr>
                <a:t>)</a:t>
              </a:r>
              <a:r>
                <a:rPr lang="en-US" sz="1400" b="1" i="0">
                  <a:solidFill>
                    <a:srgbClr val="0000FF"/>
                  </a:solidFill>
                  <a:latin typeface="Cambria Math" panose="02040503050406030204" pitchFamily="18" charset="0"/>
                  <a:ea typeface="Cambria Math"/>
                </a:rPr>
                <a:t>〗)/√(</a:t>
              </a:r>
              <a:r>
                <a:rPr lang="en-US" sz="1400" b="1" i="0">
                  <a:solidFill>
                    <a:srgbClr val="0000FF"/>
                  </a:solidFill>
                  <a:effectLst/>
                  <a:latin typeface="Cambria Math" panose="02040503050406030204" pitchFamily="18" charset="0"/>
                  <a:ea typeface="+mn-ea"/>
                  <a:cs typeface="+mn-cs"/>
                </a:rPr>
                <a:t>∑▒(</a:t>
              </a:r>
              <a:r>
                <a:rPr lang="en-US" sz="1400" b="1" i="0">
                  <a:solidFill>
                    <a:srgbClr val="0000FF"/>
                  </a:solidFill>
                  <a:effectLst/>
                  <a:latin typeface="Cambria Math"/>
                  <a:ea typeface="+mn-ea"/>
                  <a:cs typeface="+mn-cs"/>
                </a:rPr>
                <a:t>𝐱−</a:t>
              </a:r>
              <a:r>
                <a:rPr lang="en-US" sz="1400" b="0" i="0">
                  <a:solidFill>
                    <a:srgbClr val="0000FF"/>
                  </a:solidFill>
                  <a:effectLst/>
                  <a:latin typeface="Cambria Math"/>
                  <a:ea typeface="+mn-ea"/>
                  <a:cs typeface="+mn-cs"/>
                </a:rPr>
                <a:t>x</a:t>
              </a:r>
              <a:r>
                <a:rPr lang="en-US" sz="1400" b="1" i="0">
                  <a:solidFill>
                    <a:srgbClr val="0000FF"/>
                  </a:solidFill>
                  <a:effectLst/>
                  <a:latin typeface="Cambria Math" panose="02040503050406030204" pitchFamily="18" charset="0"/>
                  <a:ea typeface="+mn-ea"/>
                  <a:cs typeface="+mn-cs"/>
                </a:rPr>
                <a:t> ̅ ) ^</a:t>
              </a:r>
              <a:r>
                <a:rPr lang="en-US" sz="1400" b="1" i="0">
                  <a:solidFill>
                    <a:srgbClr val="0000FF"/>
                  </a:solidFill>
                  <a:latin typeface="Cambria Math"/>
                </a:rPr>
                <a:t>𝟐</a:t>
              </a:r>
              <a:r>
                <a:rPr lang="en-US" sz="1400" b="1" i="0">
                  <a:solidFill>
                    <a:srgbClr val="0000FF"/>
                  </a:solidFill>
                  <a:latin typeface="Cambria Math"/>
                  <a:ea typeface="Cambria Math"/>
                </a:rPr>
                <a:t>∗</a:t>
              </a:r>
              <a:r>
                <a:rPr lang="en-US" sz="1400" b="1" i="0">
                  <a:solidFill>
                    <a:srgbClr val="0000FF"/>
                  </a:solidFill>
                  <a:effectLst/>
                  <a:latin typeface="Cambria Math" panose="02040503050406030204" pitchFamily="18" charset="0"/>
                  <a:ea typeface="+mn-ea"/>
                  <a:cs typeface="+mn-cs"/>
                </a:rPr>
                <a:t>∑▒(</a:t>
              </a:r>
              <a:r>
                <a:rPr lang="en-US" sz="1400" b="1" i="0">
                  <a:solidFill>
                    <a:srgbClr val="0000FF"/>
                  </a:solidFill>
                  <a:effectLst/>
                  <a:latin typeface="Cambria Math"/>
                  <a:ea typeface="+mn-ea"/>
                  <a:cs typeface="+mn-cs"/>
                </a:rPr>
                <a:t>𝐲−</a:t>
              </a:r>
              <a:r>
                <a:rPr lang="en-US" sz="1400" b="0" i="0">
                  <a:solidFill>
                    <a:srgbClr val="0000FF"/>
                  </a:solidFill>
                  <a:effectLst/>
                  <a:latin typeface="Cambria Math"/>
                  <a:ea typeface="+mn-ea"/>
                  <a:cs typeface="+mn-cs"/>
                </a:rPr>
                <a:t>y</a:t>
              </a:r>
              <a:r>
                <a:rPr lang="en-US" sz="1400" b="1" i="0">
                  <a:solidFill>
                    <a:srgbClr val="0000FF"/>
                  </a:solidFill>
                  <a:effectLst/>
                  <a:latin typeface="Cambria Math" panose="02040503050406030204" pitchFamily="18" charset="0"/>
                  <a:ea typeface="+mn-ea"/>
                  <a:cs typeface="+mn-cs"/>
                </a:rPr>
                <a:t> ̅ ) </a:t>
              </a:r>
              <a:r>
                <a:rPr lang="en-US" sz="1400" b="1" i="0">
                  <a:solidFill>
                    <a:srgbClr val="0000FF"/>
                  </a:solidFill>
                  <a:effectLst/>
                  <a:latin typeface="Cambria Math" panose="02040503050406030204" pitchFamily="18" charset="0"/>
                  <a:ea typeface="Cambria Math"/>
                  <a:cs typeface="+mn-cs"/>
                </a:rPr>
                <a:t>^</a:t>
              </a:r>
              <a:r>
                <a:rPr lang="en-US" sz="1400" b="1" i="0">
                  <a:solidFill>
                    <a:srgbClr val="0000FF"/>
                  </a:solidFill>
                  <a:latin typeface="Cambria Math"/>
                  <a:ea typeface="Cambria Math"/>
                </a:rPr>
                <a:t>𝟐</a:t>
              </a:r>
              <a:r>
                <a:rPr lang="en-US" sz="1400" b="1" i="0">
                  <a:solidFill>
                    <a:srgbClr val="0000FF"/>
                  </a:solidFill>
                  <a:latin typeface="Cambria Math" panose="02040503050406030204" pitchFamily="18" charset="0"/>
                  <a:ea typeface="Cambria Math"/>
                </a:rPr>
                <a:t> )</a:t>
              </a:r>
              <a:endParaRPr lang="en-US" sz="1400" b="1" i="0"/>
            </a:p>
          </xdr:txBody>
        </xdr:sp>
      </mc:Fallback>
    </mc:AlternateContent>
    <xdr:clientData/>
  </xdr:twoCellAnchor>
  <xdr:twoCellAnchor>
    <xdr:from>
      <xdr:col>0</xdr:col>
      <xdr:colOff>76198</xdr:colOff>
      <xdr:row>12</xdr:row>
      <xdr:rowOff>47625</xdr:rowOff>
    </xdr:from>
    <xdr:to>
      <xdr:col>5</xdr:col>
      <xdr:colOff>542924</xdr:colOff>
      <xdr:row>14</xdr:row>
      <xdr:rowOff>142874</xdr:rowOff>
    </xdr:to>
    <xdr:sp macro="" textlink="">
      <xdr:nvSpPr>
        <xdr:cNvPr id="3" name="TextBox 2"/>
        <xdr:cNvSpPr txBox="1"/>
      </xdr:nvSpPr>
      <xdr:spPr>
        <a:xfrm>
          <a:off x="76198" y="2952750"/>
          <a:ext cx="6467476" cy="5143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C00000"/>
              </a:solidFill>
              <a:latin typeface="Arial" pitchFamily="34" charset="0"/>
              <a:cs typeface="Arial" pitchFamily="34" charset="0"/>
            </a:rPr>
            <a:t>There is a Correlation procedure in Data Analysis that will produce an array</a:t>
          </a:r>
          <a:r>
            <a:rPr lang="en-US" sz="1200" b="1" baseline="0">
              <a:solidFill>
                <a:srgbClr val="C00000"/>
              </a:solidFill>
              <a:latin typeface="Arial" pitchFamily="34" charset="0"/>
              <a:cs typeface="Arial" pitchFamily="34" charset="0"/>
            </a:rPr>
            <a:t> (matrix) of all possible correlations between columns of data for two or more variables.</a:t>
          </a:r>
          <a:endParaRPr lang="en-US" sz="1200" b="1">
            <a:solidFill>
              <a:srgbClr val="C00000"/>
            </a:solidFill>
            <a:latin typeface="Arial" pitchFamily="34" charset="0"/>
            <a:cs typeface="Arial" pitchFamily="34" charset="0"/>
          </a:endParaRPr>
        </a:p>
      </xdr:txBody>
    </xdr:sp>
    <xdr:clientData/>
  </xdr:twoCellAnchor>
  <xdr:twoCellAnchor>
    <xdr:from>
      <xdr:col>0</xdr:col>
      <xdr:colOff>0</xdr:colOff>
      <xdr:row>15</xdr:row>
      <xdr:rowOff>0</xdr:rowOff>
    </xdr:from>
    <xdr:to>
      <xdr:col>6</xdr:col>
      <xdr:colOff>0</xdr:colOff>
      <xdr:row>26</xdr:row>
      <xdr:rowOff>85725</xdr:rowOff>
    </xdr:to>
    <xdr:sp macro="" textlink="">
      <xdr:nvSpPr>
        <xdr:cNvPr id="4" name="Text 1"/>
        <xdr:cNvSpPr txBox="1">
          <a:spLocks noChangeArrowheads="1"/>
        </xdr:cNvSpPr>
      </xdr:nvSpPr>
      <xdr:spPr bwMode="auto">
        <a:xfrm>
          <a:off x="0" y="3486150"/>
          <a:ext cx="6610350" cy="186690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The Pearson Correlation Coefficient (r) is a sample measure of the degree of linear relationship between two variables.  The phenomenon or population correlation is denoted by </a:t>
          </a:r>
          <a:r>
            <a:rPr lang="el-GR" sz="1200" b="1" i="0" u="none" strike="noStrike" baseline="0">
              <a:solidFill>
                <a:srgbClr val="000000"/>
              </a:solidFill>
              <a:latin typeface="Arial"/>
              <a:cs typeface="Arial"/>
            </a:rPr>
            <a:t>ρ.   </a:t>
          </a:r>
          <a:r>
            <a:rPr lang="en-US" sz="1200" b="1" i="0" u="none" strike="noStrike" baseline="0">
              <a:solidFill>
                <a:srgbClr val="000000"/>
              </a:solidFill>
              <a:latin typeface="Arial"/>
              <a:cs typeface="Arial"/>
            </a:rPr>
            <a:t>The value a correlation measure is independent of the measurement scale used for the two variables. </a:t>
          </a:r>
        </a:p>
        <a:p>
          <a:pPr algn="l" rtl="0">
            <a:defRPr sz="1000"/>
          </a:pPr>
          <a:r>
            <a:rPr lang="en-US" sz="1200" b="1" i="0" u="none" strike="noStrike" baseline="0">
              <a:solidFill>
                <a:srgbClr val="000000"/>
              </a:solidFill>
              <a:latin typeface="Arial"/>
              <a:cs typeface="Arial"/>
            </a:rPr>
            <a:t>1. r=+1 indicates a perfect linear relationship with a positive slope.</a:t>
          </a:r>
        </a:p>
        <a:p>
          <a:pPr algn="l" rtl="0">
            <a:defRPr sz="1000"/>
          </a:pPr>
          <a:r>
            <a:rPr lang="en-US" sz="1200" b="1" i="0" u="none" strike="noStrike" baseline="0">
              <a:solidFill>
                <a:srgbClr val="000000"/>
              </a:solidFill>
              <a:latin typeface="Arial"/>
              <a:cs typeface="Arial"/>
            </a:rPr>
            <a:t>2. r=-1 indicates a perfect linear relationship with a negative slope.</a:t>
          </a:r>
        </a:p>
        <a:p>
          <a:pPr algn="l" rtl="0">
            <a:defRPr sz="1000"/>
          </a:pPr>
          <a:r>
            <a:rPr lang="en-US" sz="1200" b="1" i="0" u="none" strike="noStrike" baseline="0">
              <a:solidFill>
                <a:srgbClr val="000000"/>
              </a:solidFill>
              <a:latin typeface="Arial"/>
              <a:cs typeface="Arial"/>
            </a:rPr>
            <a:t>3. r=0 indicates no linear relationship.</a:t>
          </a:r>
        </a:p>
        <a:p>
          <a:pPr algn="l" rtl="0">
            <a:defRPr sz="1000"/>
          </a:pPr>
          <a:endParaRPr lang="en-US" sz="1200" b="1"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For two variables, (Correlation)</a:t>
          </a:r>
          <a:r>
            <a:rPr lang="en-US" sz="1200" b="1" i="0" u="none" strike="noStrike" baseline="30000">
              <a:solidFill>
                <a:srgbClr val="000000"/>
              </a:solidFill>
              <a:latin typeface="Arial"/>
              <a:cs typeface="Arial"/>
            </a:rPr>
            <a:t>2</a:t>
          </a:r>
          <a:r>
            <a:rPr lang="en-US" sz="1200" b="1" i="0" u="none" strike="noStrike" baseline="0">
              <a:solidFill>
                <a:srgbClr val="000000"/>
              </a:solidFill>
              <a:latin typeface="Arial"/>
              <a:cs typeface="Arial"/>
            </a:rPr>
            <a:t> = r</a:t>
          </a:r>
          <a:r>
            <a:rPr lang="en-US" sz="1200" b="1" i="0" u="none" strike="noStrike" baseline="30000">
              <a:solidFill>
                <a:srgbClr val="000000"/>
              </a:solidFill>
              <a:latin typeface="Arial"/>
              <a:cs typeface="Arial"/>
            </a:rPr>
            <a:t>2</a:t>
          </a:r>
          <a:r>
            <a:rPr lang="en-US" sz="1200" b="1" i="0" u="none" strike="noStrike" baseline="0">
              <a:solidFill>
                <a:srgbClr val="000000"/>
              </a:solidFill>
              <a:latin typeface="Arial"/>
              <a:cs typeface="Arial"/>
            </a:rPr>
            <a:t> = Coefficient of Determination = R-squared = R</a:t>
          </a:r>
          <a:r>
            <a:rPr lang="en-US" sz="1200" b="1" i="0" u="none" strike="noStrike" baseline="30000">
              <a:solidFill>
                <a:srgbClr val="000000"/>
              </a:solidFill>
              <a:latin typeface="Arial"/>
              <a:cs typeface="Arial"/>
            </a:rPr>
            <a:t>2</a:t>
          </a:r>
          <a:r>
            <a:rPr lang="en-US" sz="1200" b="1" i="0" u="none" strike="noStrike" baseline="0">
              <a:solidFill>
                <a:srgbClr val="000000"/>
              </a:solidFill>
              <a:latin typeface="Arial"/>
              <a:cs typeface="Arial"/>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0</xdr:row>
      <xdr:rowOff>0</xdr:rowOff>
    </xdr:from>
    <xdr:to>
      <xdr:col>9</xdr:col>
      <xdr:colOff>85725</xdr:colOff>
      <xdr:row>25</xdr:row>
      <xdr:rowOff>47625</xdr:rowOff>
    </xdr:to>
    <xdr:sp macro="" textlink="">
      <xdr:nvSpPr>
        <xdr:cNvPr id="2" name="Text 1"/>
        <xdr:cNvSpPr txBox="1">
          <a:spLocks noChangeArrowheads="1"/>
        </xdr:cNvSpPr>
      </xdr:nvSpPr>
      <xdr:spPr bwMode="auto">
        <a:xfrm>
          <a:off x="66675" y="0"/>
          <a:ext cx="5505450" cy="409575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300" b="1" i="0" u="none" strike="noStrike" baseline="0">
              <a:solidFill>
                <a:srgbClr val="000000"/>
              </a:solidFill>
              <a:latin typeface="Arial"/>
              <a:cs typeface="Arial"/>
            </a:rPr>
            <a:t>Regression Analysis uses a mathematical model to describe the relationship between one variable and one or more other variables.</a:t>
          </a:r>
        </a:p>
        <a:p>
          <a:pPr algn="l" rtl="0">
            <a:defRPr sz="1000"/>
          </a:pPr>
          <a:endParaRPr lang="en-US" sz="1400" b="0" i="0" u="none" strike="noStrike" baseline="0">
            <a:solidFill>
              <a:srgbClr val="000000"/>
            </a:solidFill>
            <a:latin typeface="Arial"/>
            <a:cs typeface="Arial"/>
          </a:endParaRPr>
        </a:p>
        <a:p>
          <a:pPr algn="l" rtl="0">
            <a:defRPr sz="1000"/>
          </a:pPr>
          <a:r>
            <a:rPr lang="en-US" sz="1400" b="0" i="0" u="none" strike="noStrike" baseline="0">
              <a:solidFill>
                <a:schemeClr val="accent2">
                  <a:lumMod val="75000"/>
                </a:schemeClr>
              </a:solidFill>
              <a:latin typeface="Arial"/>
              <a:cs typeface="Arial"/>
            </a:rPr>
            <a:t>Dependent Variable </a:t>
          </a:r>
          <a:r>
            <a:rPr lang="en-US" sz="1400" b="0" i="0" u="none" strike="noStrike" baseline="0">
              <a:solidFill>
                <a:srgbClr val="000000"/>
              </a:solidFill>
              <a:latin typeface="Arial"/>
              <a:cs typeface="Arial"/>
            </a:rPr>
            <a:t>= f[ </a:t>
          </a:r>
          <a:r>
            <a:rPr lang="en-US" sz="1400" b="0" i="0" u="none" strike="noStrike" baseline="0">
              <a:solidFill>
                <a:srgbClr val="00B050"/>
              </a:solidFill>
              <a:latin typeface="Arial"/>
              <a:cs typeface="Arial"/>
            </a:rPr>
            <a:t>Independent Variable(s) </a:t>
          </a:r>
          <a:r>
            <a:rPr lang="en-US" sz="1400" b="0" i="0" u="none" strike="noStrike" baseline="0">
              <a:solidFill>
                <a:sysClr val="windowText" lastClr="000000"/>
              </a:solidFill>
              <a:latin typeface="Arial"/>
              <a:cs typeface="Arial"/>
            </a:rPr>
            <a:t>] </a:t>
          </a:r>
          <a:r>
            <a:rPr lang="en-US" sz="1400" b="0" i="0" u="none" strike="noStrike" baseline="0">
              <a:solidFill>
                <a:srgbClr val="000000"/>
              </a:solidFill>
              <a:latin typeface="Arial"/>
              <a:cs typeface="Arial"/>
            </a:rPr>
            <a:t>or</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0" i="0" baseline="0">
              <a:solidFill>
                <a:schemeClr val="accent2">
                  <a:lumMod val="75000"/>
                </a:schemeClr>
              </a:solidFill>
              <a:latin typeface="Arial" pitchFamily="34" charset="0"/>
              <a:ea typeface="+mn-ea"/>
              <a:cs typeface="Arial" pitchFamily="34" charset="0"/>
            </a:rPr>
            <a:t>Response Variable </a:t>
          </a:r>
          <a:r>
            <a:rPr lang="en-US" sz="1400" b="0" i="0" baseline="0">
              <a:latin typeface="Arial" pitchFamily="34" charset="0"/>
              <a:ea typeface="+mn-ea"/>
              <a:cs typeface="Arial" pitchFamily="34" charset="0"/>
            </a:rPr>
            <a:t>= f[ </a:t>
          </a:r>
          <a:r>
            <a:rPr lang="en-US" sz="1400" b="0" i="0" baseline="0">
              <a:solidFill>
                <a:srgbClr val="00B050"/>
              </a:solidFill>
              <a:latin typeface="Arial" pitchFamily="34" charset="0"/>
              <a:ea typeface="+mn-ea"/>
              <a:cs typeface="Arial" pitchFamily="34" charset="0"/>
            </a:rPr>
            <a:t>Predictor Variable(s) </a:t>
          </a:r>
          <a:r>
            <a:rPr lang="en-US" sz="1400" b="0" i="0" baseline="0">
              <a:latin typeface="Arial" pitchFamily="34" charset="0"/>
              <a:ea typeface="+mn-ea"/>
              <a:cs typeface="Arial" pitchFamily="34" charset="0"/>
            </a:rPr>
            <a:t>] or</a:t>
          </a:r>
          <a:endParaRPr lang="en-US" sz="1400">
            <a:latin typeface="Arial" pitchFamily="34" charset="0"/>
            <a:cs typeface="Arial" pitchFamily="34" charset="0"/>
          </a:endParaRPr>
        </a:p>
        <a:p>
          <a:pPr algn="l" rtl="0">
            <a:defRPr sz="1000"/>
          </a:pPr>
          <a:r>
            <a:rPr lang="en-US" sz="1400" b="0" i="0" u="none" strike="noStrike" baseline="0">
              <a:solidFill>
                <a:schemeClr val="accent2">
                  <a:lumMod val="75000"/>
                </a:schemeClr>
              </a:solidFill>
              <a:latin typeface="Arial"/>
              <a:cs typeface="Arial"/>
            </a:rPr>
            <a:t>Y Variable </a:t>
          </a:r>
          <a:r>
            <a:rPr lang="en-US" sz="1400" b="0" i="0" u="none" strike="noStrike" baseline="0">
              <a:solidFill>
                <a:srgbClr val="000000"/>
              </a:solidFill>
              <a:latin typeface="Arial"/>
              <a:cs typeface="Arial"/>
            </a:rPr>
            <a:t>= f[ </a:t>
          </a:r>
          <a:r>
            <a:rPr lang="en-US" sz="1400" b="0" i="0" u="none" strike="noStrike" baseline="0">
              <a:solidFill>
                <a:srgbClr val="00B050"/>
              </a:solidFill>
              <a:latin typeface="Arial"/>
              <a:cs typeface="Arial"/>
            </a:rPr>
            <a:t>X Variable(s) </a:t>
          </a:r>
          <a:r>
            <a:rPr lang="en-US" sz="1400" b="0" i="0" u="none" strike="noStrike" baseline="0">
              <a:solidFill>
                <a:srgbClr val="000000"/>
              </a:solidFill>
              <a:latin typeface="Arial"/>
              <a:cs typeface="Arial"/>
            </a:rPr>
            <a:t>] </a:t>
          </a:r>
          <a:endParaRPr lang="en-US" sz="1000" b="0" i="0" u="none" strike="noStrike" baseline="0">
            <a:solidFill>
              <a:srgbClr val="000000"/>
            </a:solidFill>
            <a:latin typeface="Arial"/>
            <a:cs typeface="Arial"/>
          </a:endParaRPr>
        </a:p>
        <a:p>
          <a:pPr algn="l" rtl="0">
            <a:defRPr sz="1000"/>
          </a:pPr>
          <a:endParaRPr lang="en-US" sz="1300" b="0" i="0" u="none" strike="noStrike" baseline="0">
            <a:solidFill>
              <a:srgbClr val="000000"/>
            </a:solidFill>
            <a:latin typeface="Arial"/>
            <a:cs typeface="Arial"/>
          </a:endParaRPr>
        </a:p>
        <a:p>
          <a:pPr algn="l" rtl="0">
            <a:defRPr sz="1000"/>
          </a:pPr>
          <a:r>
            <a:rPr lang="en-US" sz="1300" b="1" i="0" u="none" strike="noStrike" baseline="0">
              <a:solidFill>
                <a:srgbClr val="0000FF"/>
              </a:solidFill>
              <a:latin typeface="Arial"/>
              <a:cs typeface="Arial"/>
            </a:rPr>
            <a:t>Simple Linear Regression - One independent or predictor variable using a straight line model.</a:t>
          </a:r>
          <a:endParaRPr lang="en-US" sz="1300" b="1" i="0" u="none" strike="noStrike" baseline="0">
            <a:solidFill>
              <a:srgbClr val="000000"/>
            </a:solidFill>
            <a:latin typeface="Arial"/>
            <a:cs typeface="Arial"/>
          </a:endParaRPr>
        </a:p>
        <a:p>
          <a:pPr algn="l" rtl="0">
            <a:defRPr sz="1000"/>
          </a:pPr>
          <a:endParaRPr lang="en-US" sz="1300" b="1" i="0" u="none" strike="noStrike" baseline="0">
            <a:solidFill>
              <a:srgbClr val="000000"/>
            </a:solidFill>
            <a:latin typeface="Arial"/>
            <a:cs typeface="Arial"/>
          </a:endParaRPr>
        </a:p>
        <a:p>
          <a:pPr algn="l" rtl="0">
            <a:defRPr sz="1000"/>
          </a:pPr>
          <a:r>
            <a:rPr lang="en-US" sz="1300" b="1" i="0" u="none" strike="noStrike" baseline="0">
              <a:solidFill>
                <a:srgbClr val="993300"/>
              </a:solidFill>
              <a:latin typeface="Arial"/>
              <a:cs typeface="Arial"/>
            </a:rPr>
            <a:t>Multiple Regression - More than one independent or predictor variable.</a:t>
          </a:r>
        </a:p>
        <a:p>
          <a:pPr algn="l" rtl="0">
            <a:defRPr sz="1000"/>
          </a:pPr>
          <a:endParaRPr lang="en-US" sz="1300" b="1" i="0" u="none" strike="noStrike" baseline="0">
            <a:solidFill>
              <a:srgbClr val="993300"/>
            </a:solidFill>
            <a:latin typeface="Arial"/>
            <a:cs typeface="Arial"/>
          </a:endParaRPr>
        </a:p>
        <a:p>
          <a:pPr algn="l" rtl="0">
            <a:defRPr sz="1000"/>
          </a:pPr>
          <a:r>
            <a:rPr lang="en-US" sz="1300" b="1" i="0" u="none" strike="noStrike" baseline="0">
              <a:solidFill>
                <a:srgbClr val="00B050"/>
              </a:solidFill>
              <a:latin typeface="Arial"/>
              <a:cs typeface="Arial"/>
            </a:rPr>
            <a:t>Other names that are used for the Independent X Variable(s) are </a:t>
          </a:r>
        </a:p>
        <a:p>
          <a:pPr algn="l" rtl="0">
            <a:defRPr sz="1000"/>
          </a:pPr>
          <a:r>
            <a:rPr lang="en-US" sz="1300" b="1" i="0" u="none" strike="noStrike" baseline="0">
              <a:solidFill>
                <a:srgbClr val="00B050"/>
              </a:solidFill>
              <a:latin typeface="Arial"/>
              <a:cs typeface="Arial"/>
            </a:rPr>
            <a:t>Explanatory Variable(s) Regressor(s), Input Variable(s) or Exogenous Variable(s).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19050</xdr:rowOff>
    </xdr:from>
    <xdr:to>
      <xdr:col>11</xdr:col>
      <xdr:colOff>400050</xdr:colOff>
      <xdr:row>35</xdr:row>
      <xdr:rowOff>76199</xdr:rowOff>
    </xdr:to>
    <xdr:sp macro="" textlink="">
      <xdr:nvSpPr>
        <xdr:cNvPr id="2" name="Text 1"/>
        <xdr:cNvSpPr txBox="1">
          <a:spLocks noChangeArrowheads="1"/>
        </xdr:cNvSpPr>
      </xdr:nvSpPr>
      <xdr:spPr bwMode="auto">
        <a:xfrm>
          <a:off x="0" y="19050"/>
          <a:ext cx="7105650" cy="5791199"/>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200" b="1" i="0" u="none" strike="noStrike" baseline="0">
              <a:solidFill>
                <a:srgbClr val="0000FF"/>
              </a:solidFill>
              <a:latin typeface="Arial"/>
              <a:cs typeface="Arial"/>
            </a:rPr>
            <a:t>Classic Formula for a line (used by Excel for graph trendline)</a:t>
          </a:r>
        </a:p>
        <a:p>
          <a:pPr algn="l" rtl="0">
            <a:defRPr sz="1000"/>
          </a:pPr>
          <a:r>
            <a:rPr lang="en-US" sz="1200" b="1" i="0" u="none" strike="noStrike" baseline="0">
              <a:solidFill>
                <a:srgbClr val="0000FF"/>
              </a:solidFill>
              <a:latin typeface="Arial"/>
              <a:cs typeface="Arial"/>
            </a:rPr>
            <a:t>Y = m X + b,  m = Slope and b = Y Intercept</a:t>
          </a:r>
        </a:p>
        <a:p>
          <a:pPr algn="l" rtl="0">
            <a:defRPr sz="1000"/>
          </a:pPr>
          <a:endParaRPr lang="en-US" sz="1200" b="0" i="0" u="none" strike="noStrike" baseline="0">
            <a:solidFill>
              <a:srgbClr val="000000"/>
            </a:solidFill>
            <a:latin typeface="Arial"/>
            <a:cs typeface="Arial"/>
          </a:endParaRPr>
        </a:p>
        <a:p>
          <a:pPr algn="l" rtl="0">
            <a:defRPr sz="1000"/>
          </a:pPr>
          <a:r>
            <a:rPr lang="en-US" sz="1600" b="1" i="0" u="none" strike="noStrike" baseline="0">
              <a:solidFill>
                <a:srgbClr val="000000"/>
              </a:solidFill>
              <a:latin typeface="Times New Roman"/>
              <a:cs typeface="Times New Roman"/>
            </a:rPr>
            <a:t>Phenomenon or Population Linear Regression Notation</a:t>
          </a:r>
          <a:r>
            <a:rPr lang="en-US" sz="1600" b="0" i="0" u="none" strike="noStrike" baseline="0">
              <a:solidFill>
                <a:srgbClr val="000000"/>
              </a:solidFill>
              <a:latin typeface="Times New Roman"/>
              <a:cs typeface="Times New Roman"/>
            </a:rPr>
            <a:t> </a:t>
          </a:r>
        </a:p>
        <a:p>
          <a:pPr algn="l" rtl="0">
            <a:defRPr sz="1000"/>
          </a:pPr>
          <a:r>
            <a:rPr lang="en-US" sz="1600" b="1" i="0" u="none" strike="noStrike" baseline="0">
              <a:solidFill>
                <a:srgbClr val="000000"/>
              </a:solidFill>
              <a:latin typeface="Times New Roman"/>
              <a:cs typeface="Times New Roman"/>
            </a:rPr>
            <a:t>Y = </a:t>
          </a:r>
          <a:r>
            <a:rPr lang="en-US" sz="1600" b="1" i="0" u="none" strike="noStrike" baseline="0">
              <a:solidFill>
                <a:srgbClr val="000000"/>
              </a:solidFill>
              <a:latin typeface="Symbol"/>
            </a:rPr>
            <a:t>b</a:t>
          </a:r>
          <a:r>
            <a:rPr lang="en-US" sz="1600" b="1" i="0" u="none" strike="noStrike" baseline="-25000">
              <a:solidFill>
                <a:srgbClr val="000000"/>
              </a:solidFill>
              <a:latin typeface="Times New Roman"/>
              <a:cs typeface="Times New Roman"/>
            </a:rPr>
            <a:t>0</a:t>
          </a:r>
          <a:r>
            <a:rPr lang="en-US" sz="1600" b="1" i="0" u="none" strike="noStrike" baseline="0">
              <a:solidFill>
                <a:srgbClr val="000000"/>
              </a:solidFill>
              <a:latin typeface="Times New Roman"/>
              <a:cs typeface="Times New Roman"/>
            </a:rPr>
            <a:t> +</a:t>
          </a:r>
          <a:r>
            <a:rPr lang="en-US" sz="1600" b="1" i="0" u="none" strike="noStrike" baseline="0">
              <a:solidFill>
                <a:srgbClr val="000000"/>
              </a:solidFill>
              <a:latin typeface="Symbol"/>
            </a:rPr>
            <a:t>b</a:t>
          </a:r>
          <a:r>
            <a:rPr lang="en-US" sz="1600" b="1" i="0" u="none" strike="noStrike" baseline="-25000">
              <a:solidFill>
                <a:srgbClr val="000000"/>
              </a:solidFill>
              <a:latin typeface="Times New Roman"/>
              <a:cs typeface="Times New Roman"/>
            </a:rPr>
            <a:t>1</a:t>
          </a:r>
          <a:r>
            <a:rPr lang="en-US" sz="1600" b="1" i="0" u="none" strike="noStrike" baseline="0">
              <a:solidFill>
                <a:srgbClr val="000000"/>
              </a:solidFill>
              <a:latin typeface="Times New Roman"/>
              <a:cs typeface="Times New Roman"/>
            </a:rPr>
            <a:t>X + </a:t>
          </a:r>
          <a:r>
            <a:rPr lang="en-US" sz="1600" b="1" i="0" u="none" strike="noStrike" baseline="0">
              <a:solidFill>
                <a:srgbClr val="000000"/>
              </a:solidFill>
              <a:latin typeface="Symbol"/>
            </a:rPr>
            <a:t>e</a:t>
          </a:r>
          <a:r>
            <a:rPr lang="en-US" sz="1600" b="0" i="0" u="none" strike="noStrike" baseline="0">
              <a:solidFill>
                <a:srgbClr val="000000"/>
              </a:solidFill>
              <a:latin typeface="Times New Roman"/>
              <a:cs typeface="Times New Roman"/>
            </a:rPr>
            <a:t>  </a:t>
          </a:r>
          <a:r>
            <a:rPr lang="en-US" sz="1200" b="0" i="0" u="none" strike="noStrike" baseline="0">
              <a:solidFill>
                <a:srgbClr val="000000"/>
              </a:solidFill>
              <a:latin typeface="Times New Roman"/>
              <a:cs typeface="Times New Roman"/>
            </a:rPr>
            <a:t>(page 59, JMP Better Models text)</a:t>
          </a:r>
          <a:r>
            <a:rPr lang="en-US" sz="1600" b="0" i="0" u="none" strike="noStrike" baseline="0">
              <a:solidFill>
                <a:srgbClr val="000000"/>
              </a:solidFill>
              <a:latin typeface="Times New Roman"/>
              <a:cs typeface="Times New Roman"/>
            </a:rPr>
            <a:t>, where </a:t>
          </a:r>
        </a:p>
        <a:p>
          <a:pPr algn="l" rtl="0">
            <a:defRPr sz="1000"/>
          </a:pPr>
          <a:r>
            <a:rPr lang="en-US" sz="1600" b="0" i="0" u="none" strike="noStrike" baseline="0">
              <a:solidFill>
                <a:srgbClr val="000000"/>
              </a:solidFill>
              <a:latin typeface="Symbol"/>
            </a:rPr>
            <a:t>b</a:t>
          </a:r>
          <a:r>
            <a:rPr lang="en-US" sz="1600" b="0" i="0" u="none" strike="noStrike" baseline="-25000">
              <a:solidFill>
                <a:srgbClr val="000000"/>
              </a:solidFill>
              <a:latin typeface="Times New Roman"/>
              <a:cs typeface="Times New Roman"/>
            </a:rPr>
            <a:t>0</a:t>
          </a:r>
          <a:r>
            <a:rPr lang="en-US" sz="1600" b="0" i="0" u="none" strike="noStrike" baseline="0">
              <a:solidFill>
                <a:srgbClr val="000000"/>
              </a:solidFill>
              <a:latin typeface="Times New Roman"/>
              <a:cs typeface="Times New Roman"/>
            </a:rPr>
            <a:t> = Y Intercept for the phenomenon regression line</a:t>
          </a:r>
        </a:p>
        <a:p>
          <a:pPr algn="l" rtl="0">
            <a:defRPr sz="1000"/>
          </a:pPr>
          <a:r>
            <a:rPr lang="en-US" sz="1600" b="0" i="0" u="none" strike="noStrike" baseline="0">
              <a:solidFill>
                <a:srgbClr val="000000"/>
              </a:solidFill>
              <a:latin typeface="Symbol"/>
            </a:rPr>
            <a:t>b</a:t>
          </a:r>
          <a:r>
            <a:rPr lang="en-US" sz="1600" b="0" i="0" u="none" strike="noStrike" baseline="-25000">
              <a:solidFill>
                <a:srgbClr val="000000"/>
              </a:solidFill>
              <a:latin typeface="Times New Roman"/>
              <a:cs typeface="Times New Roman"/>
            </a:rPr>
            <a:t>1</a:t>
          </a:r>
          <a:r>
            <a:rPr lang="en-US" sz="1600" b="0" i="0" u="none" strike="noStrike" baseline="0">
              <a:solidFill>
                <a:srgbClr val="000000"/>
              </a:solidFill>
              <a:latin typeface="Times New Roman"/>
              <a:cs typeface="Times New Roman"/>
            </a:rPr>
            <a:t> = Slope for the phenomenon regression line</a:t>
          </a:r>
        </a:p>
        <a:p>
          <a:pPr algn="l" rtl="0">
            <a:defRPr sz="1000"/>
          </a:pPr>
          <a:r>
            <a:rPr lang="en-US" sz="1600" b="0" i="0" u="none" strike="noStrike" baseline="0">
              <a:solidFill>
                <a:srgbClr val="000000"/>
              </a:solidFill>
              <a:latin typeface="Symbol" pitchFamily="18" charset="2"/>
              <a:cs typeface="Times New Roman"/>
            </a:rPr>
            <a:t>e</a:t>
          </a:r>
          <a:r>
            <a:rPr lang="en-US" sz="1600" b="0" i="0" u="none" strike="noStrike" baseline="0">
              <a:solidFill>
                <a:srgbClr val="000000"/>
              </a:solidFill>
              <a:latin typeface="Times New Roman"/>
              <a:cs typeface="Times New Roman"/>
            </a:rPr>
            <a:t> = Random error (This error term shows that Y values vary around the phenomenon regression line.)</a:t>
          </a:r>
        </a:p>
        <a:p>
          <a:pPr algn="l" rtl="0">
            <a:defRPr sz="1000"/>
          </a:pPr>
          <a:r>
            <a:rPr lang="en-US" sz="1600" b="0" i="0" u="none" strike="noStrike" baseline="0">
              <a:solidFill>
                <a:srgbClr val="000000"/>
              </a:solidFill>
              <a:latin typeface="Symbol"/>
            </a:rPr>
            <a:t>s</a:t>
          </a:r>
          <a:r>
            <a:rPr lang="en-US" sz="1600" b="0" i="0" u="none" strike="noStrike" baseline="30000">
              <a:solidFill>
                <a:srgbClr val="000000"/>
              </a:solidFill>
              <a:latin typeface="Times New Roman"/>
              <a:cs typeface="Times New Roman"/>
            </a:rPr>
            <a:t>2</a:t>
          </a:r>
          <a:r>
            <a:rPr lang="en-US" sz="1600" b="0" i="0" u="none" strike="noStrike" baseline="-25000">
              <a:solidFill>
                <a:srgbClr val="000000"/>
              </a:solidFill>
              <a:latin typeface="Symbol"/>
            </a:rPr>
            <a:t>e</a:t>
          </a:r>
          <a:r>
            <a:rPr lang="en-US" sz="1600" b="0" i="0" u="none" strike="noStrike" baseline="0">
              <a:solidFill>
                <a:srgbClr val="000000"/>
              </a:solidFill>
              <a:latin typeface="Times New Roman"/>
              <a:cs typeface="Times New Roman"/>
            </a:rPr>
            <a:t>= Variance(</a:t>
          </a:r>
          <a:r>
            <a:rPr lang="en-US" sz="1600" b="0" i="0" u="none" strike="noStrike" baseline="0">
              <a:solidFill>
                <a:srgbClr val="000000"/>
              </a:solidFill>
              <a:latin typeface="Symbol"/>
            </a:rPr>
            <a:t>e</a:t>
          </a:r>
          <a:r>
            <a:rPr lang="en-US" sz="1600" b="0" i="0" u="none" strike="noStrike" baseline="0">
              <a:solidFill>
                <a:srgbClr val="000000"/>
              </a:solidFill>
              <a:latin typeface="Times New Roman"/>
              <a:cs typeface="Times New Roman"/>
            </a:rPr>
            <a:t>) = Variance of the random errors,   </a:t>
          </a:r>
          <a:r>
            <a:rPr lang="en-US" sz="1600" b="1" i="0" u="none" strike="noStrike" baseline="0">
              <a:solidFill>
                <a:srgbClr val="0000FF"/>
              </a:solidFill>
              <a:latin typeface="Times New Roman"/>
              <a:cs typeface="Times New Roman"/>
            </a:rPr>
            <a:t>E</a:t>
          </a:r>
          <a:r>
            <a:rPr kumimoji="0" lang="en-US" sz="1600" b="1" i="0" u="none" strike="noStrike" kern="0" cap="none" spc="0" normalizeH="0" baseline="0" noProof="0">
              <a:ln>
                <a:noFill/>
              </a:ln>
              <a:solidFill>
                <a:srgbClr val="0000FF"/>
              </a:solidFill>
              <a:effectLst/>
              <a:uLnTx/>
              <a:uFillTx/>
              <a:latin typeface="Times New Roman"/>
              <a:ea typeface="+mn-ea"/>
              <a:cs typeface="Times New Roman"/>
            </a:rPr>
            <a:t>(</a:t>
          </a:r>
          <a:r>
            <a:rPr kumimoji="0" lang="en-US" sz="1600" b="1" i="0" u="none" strike="noStrike" kern="0" cap="none" spc="0" normalizeH="0" baseline="0" noProof="0">
              <a:ln>
                <a:noFill/>
              </a:ln>
              <a:solidFill>
                <a:srgbClr val="0000FF"/>
              </a:solidFill>
              <a:effectLst/>
              <a:uLnTx/>
              <a:uFillTx/>
              <a:latin typeface="Symbol"/>
              <a:ea typeface="+mn-ea"/>
              <a:cs typeface="+mn-cs"/>
            </a:rPr>
            <a:t>e</a:t>
          </a:r>
          <a:r>
            <a:rPr kumimoji="0" lang="en-US" sz="1600" b="1" i="0" u="none" strike="noStrike" kern="0" cap="none" spc="0" normalizeH="0" baseline="0" noProof="0">
              <a:ln>
                <a:noFill/>
              </a:ln>
              <a:solidFill>
                <a:srgbClr val="0000FF"/>
              </a:solidFill>
              <a:effectLst/>
              <a:uLnTx/>
              <a:uFillTx/>
              <a:latin typeface="Times New Roman"/>
              <a:ea typeface="+mn-ea"/>
              <a:cs typeface="Times New Roman"/>
            </a:rPr>
            <a:t>) = 0</a:t>
          </a:r>
          <a:endParaRPr lang="en-US" sz="1600" b="1" i="0" u="none" strike="noStrike" baseline="0">
            <a:solidFill>
              <a:srgbClr val="0000FF"/>
            </a:solidFill>
            <a:latin typeface="Times New Roman"/>
            <a:cs typeface="Times New Roman"/>
          </a:endParaRPr>
        </a:p>
        <a:p>
          <a:pPr algn="l" rtl="0">
            <a:defRPr sz="1000"/>
          </a:pPr>
          <a:endParaRPr lang="en-US" sz="800" b="0" i="0" u="none" strike="noStrike" baseline="0">
            <a:solidFill>
              <a:srgbClr val="000000"/>
            </a:solidFill>
            <a:latin typeface="Times New Roman"/>
            <a:cs typeface="Times New Roman"/>
          </a:endParaRPr>
        </a:p>
        <a:p>
          <a:pPr algn="l" rtl="0">
            <a:defRPr sz="1000"/>
          </a:pPr>
          <a:r>
            <a:rPr lang="en-US" sz="1600" b="1" i="0" u="none" strike="noStrike" baseline="0">
              <a:solidFill>
                <a:schemeClr val="accent6">
                  <a:lumMod val="50000"/>
                </a:schemeClr>
              </a:solidFill>
              <a:latin typeface="Times New Roman"/>
              <a:cs typeface="Times New Roman"/>
            </a:rPr>
            <a:t>E(Y|X=x) = </a:t>
          </a:r>
          <a:r>
            <a:rPr lang="en-US" sz="1600" b="1" i="0" u="none" strike="noStrike" baseline="0">
              <a:solidFill>
                <a:schemeClr val="accent6">
                  <a:lumMod val="50000"/>
                </a:schemeClr>
              </a:solidFill>
              <a:latin typeface="Symbol" panose="05050102010706020507" pitchFamily="18" charset="2"/>
              <a:cs typeface="Times New Roman"/>
            </a:rPr>
            <a:t>m</a:t>
          </a:r>
          <a:r>
            <a:rPr lang="en-US" sz="1600" b="1" i="0" u="none" strike="noStrike" baseline="-25000">
              <a:solidFill>
                <a:schemeClr val="accent6">
                  <a:lumMod val="50000"/>
                </a:schemeClr>
              </a:solidFill>
              <a:latin typeface="Times New Roman"/>
              <a:cs typeface="Times New Roman"/>
            </a:rPr>
            <a:t>y|x</a:t>
          </a:r>
          <a:r>
            <a:rPr lang="en-US" sz="1600" b="1" i="0" u="none" strike="noStrike" baseline="0">
              <a:solidFill>
                <a:schemeClr val="accent6">
                  <a:lumMod val="50000"/>
                </a:schemeClr>
              </a:solidFill>
              <a:latin typeface="Times New Roman"/>
              <a:cs typeface="Times New Roman"/>
            </a:rPr>
            <a:t> = </a:t>
          </a:r>
          <a:r>
            <a:rPr lang="en-US" sz="1600" b="1" i="0" u="none" strike="noStrike" baseline="0">
              <a:solidFill>
                <a:schemeClr val="accent6">
                  <a:lumMod val="50000"/>
                </a:schemeClr>
              </a:solidFill>
              <a:latin typeface="Symbol" panose="05050102010706020507" pitchFamily="18" charset="2"/>
              <a:cs typeface="Times New Roman"/>
            </a:rPr>
            <a:t>b</a:t>
          </a:r>
          <a:r>
            <a:rPr lang="en-US" sz="1600" b="1" i="0" u="none" strike="noStrike" baseline="-25000">
              <a:solidFill>
                <a:schemeClr val="accent6">
                  <a:lumMod val="50000"/>
                </a:schemeClr>
              </a:solidFill>
              <a:latin typeface="Times New Roman"/>
              <a:cs typeface="Times New Roman"/>
            </a:rPr>
            <a:t>0</a:t>
          </a:r>
          <a:r>
            <a:rPr lang="en-US" sz="1600" b="1" i="0" u="none" strike="noStrike" baseline="0">
              <a:solidFill>
                <a:schemeClr val="accent6">
                  <a:lumMod val="50000"/>
                </a:schemeClr>
              </a:solidFill>
              <a:latin typeface="Times New Roman"/>
              <a:cs typeface="Times New Roman"/>
            </a:rPr>
            <a:t> + </a:t>
          </a:r>
          <a:r>
            <a:rPr lang="en-US" sz="1600" b="1" i="0" u="none" strike="noStrike" baseline="0">
              <a:solidFill>
                <a:schemeClr val="accent6">
                  <a:lumMod val="50000"/>
                </a:schemeClr>
              </a:solidFill>
              <a:latin typeface="Symbol" panose="05050102010706020507" pitchFamily="18" charset="2"/>
              <a:cs typeface="Times New Roman"/>
            </a:rPr>
            <a:t>b</a:t>
          </a:r>
          <a:r>
            <a:rPr lang="en-US" sz="1600" b="1" i="0" u="none" strike="noStrike" baseline="-25000">
              <a:solidFill>
                <a:schemeClr val="accent6">
                  <a:lumMod val="50000"/>
                </a:schemeClr>
              </a:solidFill>
              <a:latin typeface="Times New Roman"/>
              <a:cs typeface="Times New Roman"/>
            </a:rPr>
            <a:t>1</a:t>
          </a:r>
          <a:r>
            <a:rPr lang="en-US" sz="1600" b="1" i="0" u="none" strike="noStrike" baseline="0">
              <a:solidFill>
                <a:schemeClr val="accent6">
                  <a:lumMod val="50000"/>
                </a:schemeClr>
              </a:solidFill>
              <a:latin typeface="Times New Roman"/>
              <a:cs typeface="Times New Roman"/>
            </a:rPr>
            <a:t>x </a:t>
          </a:r>
          <a:r>
            <a:rPr lang="en-US" sz="1200" b="1" i="0" u="none" strike="noStrike" baseline="0">
              <a:solidFill>
                <a:schemeClr val="accent6">
                  <a:lumMod val="50000"/>
                </a:schemeClr>
              </a:solidFill>
              <a:latin typeface="Times New Roman"/>
              <a:cs typeface="Times New Roman"/>
            </a:rPr>
            <a:t>(page 537, Stine 2nd)</a:t>
          </a:r>
        </a:p>
        <a:p>
          <a:pPr algn="l" rtl="0">
            <a:defRPr sz="1000"/>
          </a:pPr>
          <a:endParaRPr lang="en-US" sz="800" b="0" i="0" u="none" strike="noStrike" baseline="0">
            <a:solidFill>
              <a:srgbClr val="000000"/>
            </a:solidFill>
            <a:latin typeface="Times New Roman"/>
            <a:cs typeface="Times New Roman"/>
          </a:endParaRPr>
        </a:p>
        <a:p>
          <a:pPr algn="l" rtl="0">
            <a:defRPr sz="1000"/>
          </a:pPr>
          <a:r>
            <a:rPr lang="en-US" sz="1600" b="0" i="0" u="none" strike="noStrike" baseline="0">
              <a:solidFill>
                <a:srgbClr val="000000"/>
              </a:solidFill>
              <a:latin typeface="Times New Roman"/>
              <a:cs typeface="Times New Roman"/>
            </a:rPr>
            <a:t>Sample Regression Line for Simple Linear Regression </a:t>
          </a:r>
        </a:p>
        <a:p>
          <a:pPr algn="l" rtl="0">
            <a:defRPr sz="1000"/>
          </a:pPr>
          <a:r>
            <a:rPr lang="en-US" sz="1600" b="0" i="0" u="none" strike="noStrike" baseline="0">
              <a:solidFill>
                <a:srgbClr val="000000"/>
              </a:solidFill>
              <a:latin typeface="Times New Roman"/>
              <a:cs typeface="Times New Roman"/>
            </a:rPr>
            <a:t>                                                                              </a:t>
          </a:r>
        </a:p>
        <a:p>
          <a:pPr algn="l" rtl="0">
            <a:defRPr sz="1000"/>
          </a:pPr>
          <a:r>
            <a:rPr lang="en-US" sz="1100" b="0" i="0" u="none" strike="noStrike" baseline="0">
              <a:solidFill>
                <a:srgbClr val="000000"/>
              </a:solidFill>
              <a:latin typeface="Times New Roman"/>
              <a:cs typeface="Times New Roman"/>
            </a:rPr>
            <a:t>                                                                                                           (Stine 2nd, page 488; JMP, page 59; Osborne, page 28)</a:t>
          </a:r>
        </a:p>
        <a:p>
          <a:pPr algn="l" rtl="0">
            <a:defRPr sz="1000"/>
          </a:pPr>
          <a:r>
            <a:rPr lang="en-US" sz="1600" b="0" i="0" u="none" strike="noStrike" baseline="0">
              <a:solidFill>
                <a:srgbClr val="000000"/>
              </a:solidFill>
              <a:latin typeface="Times New Roman"/>
              <a:cs typeface="Times New Roman"/>
            </a:rPr>
            <a:t>b</a:t>
          </a:r>
          <a:r>
            <a:rPr lang="en-US" sz="1600" b="0" i="0" u="none" strike="noStrike" baseline="-25000">
              <a:solidFill>
                <a:srgbClr val="000000"/>
              </a:solidFill>
              <a:latin typeface="Times New Roman"/>
              <a:cs typeface="Times New Roman"/>
            </a:rPr>
            <a:t>0</a:t>
          </a:r>
          <a:r>
            <a:rPr lang="en-US" sz="1600" b="0" i="0" u="none" strike="noStrike" baseline="0">
              <a:solidFill>
                <a:srgbClr val="000000"/>
              </a:solidFill>
              <a:latin typeface="Times New Roman"/>
              <a:cs typeface="Times New Roman"/>
            </a:rPr>
            <a:t> = Y Intercept for the regression line fitted to the sample data,</a:t>
          </a:r>
        </a:p>
        <a:p>
          <a:pPr algn="l" rtl="0">
            <a:defRPr sz="1000"/>
          </a:pPr>
          <a:r>
            <a:rPr lang="en-US" sz="1600" b="0" i="0" u="none" strike="noStrike" baseline="0">
              <a:solidFill>
                <a:srgbClr val="000000"/>
              </a:solidFill>
              <a:latin typeface="Times New Roman"/>
              <a:cs typeface="Times New Roman"/>
            </a:rPr>
            <a:t>b</a:t>
          </a:r>
          <a:r>
            <a:rPr lang="en-US" sz="1600" b="0" i="0" u="none" strike="noStrike" baseline="-25000">
              <a:solidFill>
                <a:srgbClr val="000000"/>
              </a:solidFill>
              <a:latin typeface="Times New Roman"/>
              <a:cs typeface="Times New Roman"/>
            </a:rPr>
            <a:t>1</a:t>
          </a:r>
          <a:r>
            <a:rPr lang="en-US" sz="1600" b="0" i="0" u="none" strike="noStrike" baseline="0">
              <a:solidFill>
                <a:srgbClr val="000000"/>
              </a:solidFill>
              <a:latin typeface="Times New Roman"/>
              <a:cs typeface="Times New Roman"/>
            </a:rPr>
            <a:t> = Slope for the regression line fitted to the sample data,</a:t>
          </a:r>
        </a:p>
        <a:p>
          <a:pPr algn="l" rtl="0">
            <a:defRPr sz="1000"/>
          </a:pPr>
          <a:endParaRPr lang="en-US" sz="1600" b="0" i="0" u="none" strike="noStrike" baseline="0">
            <a:solidFill>
              <a:srgbClr val="000000"/>
            </a:solidFill>
            <a:latin typeface="Times New Roman"/>
            <a:cs typeface="Times New Roman"/>
          </a:endParaRPr>
        </a:p>
        <a:p>
          <a:pPr algn="l" rtl="0">
            <a:defRPr sz="1000"/>
          </a:pPr>
          <a:r>
            <a:rPr lang="en-US" sz="1600" b="1" i="0" u="none" strike="noStrike" baseline="0">
              <a:solidFill>
                <a:srgbClr val="000000"/>
              </a:solidFill>
              <a:latin typeface="Times New Roman"/>
              <a:cs typeface="Times New Roman"/>
            </a:rPr>
            <a:t>Formulas for Slope &amp; Intercept</a:t>
          </a:r>
          <a:r>
            <a:rPr lang="en-US" sz="1600" b="0" i="0" u="none" strike="noStrike" baseline="0">
              <a:solidFill>
                <a:srgbClr val="000000"/>
              </a:solidFill>
              <a:latin typeface="Times New Roman"/>
              <a:cs typeface="Times New Roman"/>
            </a:rPr>
            <a:t>, </a:t>
          </a:r>
          <a:r>
            <a:rPr lang="en-US" sz="1200" b="0" i="0" u="none" strike="noStrike" baseline="0">
              <a:solidFill>
                <a:srgbClr val="000000"/>
              </a:solidFill>
              <a:latin typeface="Times New Roman"/>
              <a:cs typeface="Times New Roman"/>
            </a:rPr>
            <a:t>(Stine 2nd edition, page 489)</a:t>
          </a:r>
        </a:p>
      </xdr:txBody>
    </xdr:sp>
    <xdr:clientData/>
  </xdr:twoCellAnchor>
  <xdr:twoCellAnchor>
    <xdr:from>
      <xdr:col>0</xdr:col>
      <xdr:colOff>19050</xdr:colOff>
      <xdr:row>18</xdr:row>
      <xdr:rowOff>133350</xdr:rowOff>
    </xdr:from>
    <xdr:to>
      <xdr:col>3</xdr:col>
      <xdr:colOff>200025</xdr:colOff>
      <xdr:row>20</xdr:row>
      <xdr:rowOff>38100</xdr:rowOff>
    </xdr:to>
    <xdr:sp macro="" textlink="">
      <xdr:nvSpPr>
        <xdr:cNvPr id="3" name="Text 6"/>
        <xdr:cNvSpPr txBox="1">
          <a:spLocks noChangeArrowheads="1"/>
        </xdr:cNvSpPr>
      </xdr:nvSpPr>
      <xdr:spPr bwMode="auto">
        <a:xfrm>
          <a:off x="19050" y="3048000"/>
          <a:ext cx="2009775" cy="22860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Line Fitted to Sample Data</a:t>
          </a:r>
        </a:p>
      </xdr:txBody>
    </xdr:sp>
    <xdr:clientData/>
  </xdr:twoCellAnchor>
  <mc:AlternateContent xmlns:mc="http://schemas.openxmlformats.org/markup-compatibility/2006">
    <mc:Choice xmlns:a14="http://schemas.microsoft.com/office/drawing/2010/main" Requires="a14">
      <xdr:twoCellAnchor editAs="oneCell">
        <xdr:from>
          <xdr:col>3</xdr:col>
          <xdr:colOff>323850</xdr:colOff>
          <xdr:row>18</xdr:row>
          <xdr:rowOff>114300</xdr:rowOff>
        </xdr:from>
        <xdr:to>
          <xdr:col>6</xdr:col>
          <xdr:colOff>28575</xdr:colOff>
          <xdr:row>20</xdr:row>
          <xdr:rowOff>133350</xdr:rowOff>
        </xdr:to>
        <xdr:sp macro="" textlink="">
          <xdr:nvSpPr>
            <xdr:cNvPr id="232449" name="Picture 5" hidden="1">
              <a:extLst>
                <a:ext uri="{63B3BB69-23CF-44E3-9099-C40C66FF867C}">
                  <a14:compatExt spid="_x0000_s232449"/>
                </a:ext>
              </a:extLst>
            </xdr:cNvPr>
            <xdr:cNvSpPr/>
          </xdr:nvSpPr>
          <xdr:spPr bwMode="auto">
            <a:xfrm>
              <a:off x="0" y="0"/>
              <a:ext cx="0" cy="0"/>
            </a:xfrm>
            <a:prstGeom prst="rect">
              <a:avLst/>
            </a:prstGeom>
            <a:solidFill>
              <a:srgbClr val="FFFFFF" mc:Ignorable="a14" a14:legacySpreadsheetColorIndex="65"/>
            </a:solidFill>
            <a:ln w="9525">
              <a:solidFill>
                <a:srgbClr val="FFFFFF" mc:Ignorable="a14" a14:legacySpreadsheetColorIndex="9"/>
              </a:solidFill>
              <a:miter lim="800000"/>
              <a:headEnd/>
              <a:tailEnd/>
            </a:ln>
          </xdr:spPr>
        </xdr:sp>
        <xdr:clientData/>
      </xdr:twoCellAnchor>
    </mc:Choice>
    <mc:Fallback/>
  </mc:AlternateContent>
  <xdr:oneCellAnchor>
    <xdr:from>
      <xdr:col>8</xdr:col>
      <xdr:colOff>447675</xdr:colOff>
      <xdr:row>22</xdr:row>
      <xdr:rowOff>47625</xdr:rowOff>
    </xdr:from>
    <xdr:ext cx="881587" cy="476477"/>
    <mc:AlternateContent xmlns:mc="http://schemas.openxmlformats.org/markup-compatibility/2006" xmlns:a14="http://schemas.microsoft.com/office/drawing/2010/main">
      <mc:Choice Requires="a14">
        <xdr:sp macro="" textlink="">
          <xdr:nvSpPr>
            <xdr:cNvPr id="5" name="TextBox 4"/>
            <xdr:cNvSpPr txBox="1"/>
          </xdr:nvSpPr>
          <xdr:spPr>
            <a:xfrm>
              <a:off x="5324475" y="3609975"/>
              <a:ext cx="881587" cy="476477"/>
            </a:xfrm>
            <a:prstGeom prst="rect">
              <a:avLst/>
            </a:prstGeom>
            <a:solidFill>
              <a:schemeClr val="bg1"/>
            </a:solidFill>
            <a:ln>
              <a:solidFill>
                <a:srgbClr val="424242"/>
              </a:solidFill>
            </a:ln>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600" b="1" i="1">
                            <a:latin typeface="Cambria Math" panose="02040503050406030204" pitchFamily="18" charset="0"/>
                          </a:rPr>
                        </m:ctrlPr>
                      </m:sSubPr>
                      <m:e>
                        <m:r>
                          <a:rPr lang="en-US" sz="1600" b="1" i="0">
                            <a:latin typeface="Cambria Math" panose="02040503050406030204" pitchFamily="18" charset="0"/>
                          </a:rPr>
                          <m:t>𝐛</m:t>
                        </m:r>
                      </m:e>
                      <m:sub>
                        <m:r>
                          <a:rPr lang="en-US" sz="1600" b="1" i="0">
                            <a:latin typeface="Cambria Math" panose="02040503050406030204" pitchFamily="18" charset="0"/>
                          </a:rPr>
                          <m:t>𝟏</m:t>
                        </m:r>
                      </m:sub>
                    </m:sSub>
                    <m:r>
                      <a:rPr lang="en-US" sz="1600" b="1" i="0">
                        <a:latin typeface="Cambria Math" panose="02040503050406030204" pitchFamily="18" charset="0"/>
                        <a:ea typeface="Cambria Math" panose="02040503050406030204" pitchFamily="18" charset="0"/>
                      </a:rPr>
                      <m:t>=</m:t>
                    </m:r>
                    <m:r>
                      <a:rPr lang="en-US" sz="1600" b="1" i="0">
                        <a:latin typeface="Cambria Math" panose="02040503050406030204" pitchFamily="18" charset="0"/>
                        <a:ea typeface="Cambria Math" panose="02040503050406030204" pitchFamily="18" charset="0"/>
                      </a:rPr>
                      <m:t>𝐫</m:t>
                    </m:r>
                    <m:f>
                      <m:fPr>
                        <m:ctrlPr>
                          <a:rPr lang="en-US" sz="1600" b="1" i="1">
                            <a:latin typeface="Cambria Math" panose="02040503050406030204" pitchFamily="18" charset="0"/>
                            <a:ea typeface="Cambria Math" panose="02040503050406030204" pitchFamily="18" charset="0"/>
                          </a:rPr>
                        </m:ctrlPr>
                      </m:fPr>
                      <m:num>
                        <m:sSub>
                          <m:sSubPr>
                            <m:ctrlPr>
                              <a:rPr lang="en-US" sz="1600" b="1" i="1">
                                <a:latin typeface="Cambria Math" panose="02040503050406030204" pitchFamily="18" charset="0"/>
                                <a:ea typeface="Cambria Math" panose="02040503050406030204" pitchFamily="18" charset="0"/>
                              </a:rPr>
                            </m:ctrlPr>
                          </m:sSubPr>
                          <m:e>
                            <m:r>
                              <a:rPr lang="en-US" sz="1600" b="1" i="0">
                                <a:latin typeface="Cambria Math" panose="02040503050406030204" pitchFamily="18" charset="0"/>
                                <a:ea typeface="Cambria Math" panose="02040503050406030204" pitchFamily="18" charset="0"/>
                              </a:rPr>
                              <m:t>𝐬</m:t>
                            </m:r>
                          </m:e>
                          <m:sub>
                            <m:r>
                              <a:rPr lang="en-US" sz="1600" b="1" i="0">
                                <a:latin typeface="Cambria Math" panose="02040503050406030204" pitchFamily="18" charset="0"/>
                                <a:ea typeface="Cambria Math" panose="02040503050406030204" pitchFamily="18" charset="0"/>
                              </a:rPr>
                              <m:t>𝐲</m:t>
                            </m:r>
                          </m:sub>
                        </m:sSub>
                      </m:num>
                      <m:den>
                        <m:sSub>
                          <m:sSubPr>
                            <m:ctrlPr>
                              <a:rPr lang="en-US" sz="1600" b="1" i="1">
                                <a:latin typeface="Cambria Math" panose="02040503050406030204" pitchFamily="18" charset="0"/>
                                <a:ea typeface="Cambria Math" panose="02040503050406030204" pitchFamily="18" charset="0"/>
                              </a:rPr>
                            </m:ctrlPr>
                          </m:sSubPr>
                          <m:e>
                            <m:r>
                              <a:rPr lang="en-US" sz="1600" b="1" i="0">
                                <a:latin typeface="Cambria Math" panose="02040503050406030204" pitchFamily="18" charset="0"/>
                                <a:ea typeface="Cambria Math" panose="02040503050406030204" pitchFamily="18" charset="0"/>
                              </a:rPr>
                              <m:t>𝐬</m:t>
                            </m:r>
                          </m:e>
                          <m:sub>
                            <m:r>
                              <a:rPr lang="en-US" sz="1600" b="1" i="0">
                                <a:latin typeface="Cambria Math" panose="02040503050406030204" pitchFamily="18" charset="0"/>
                                <a:ea typeface="Cambria Math" panose="02040503050406030204" pitchFamily="18" charset="0"/>
                              </a:rPr>
                              <m:t>𝐱</m:t>
                            </m:r>
                          </m:sub>
                        </m:sSub>
                      </m:den>
                    </m:f>
                  </m:oMath>
                </m:oMathPara>
              </a14:m>
              <a:endParaRPr lang="en-US" sz="1600" b="1" i="0"/>
            </a:p>
          </xdr:txBody>
        </xdr:sp>
      </mc:Choice>
      <mc:Fallback xmlns="">
        <xdr:sp macro="" textlink="">
          <xdr:nvSpPr>
            <xdr:cNvPr id="5" name="TextBox 4"/>
            <xdr:cNvSpPr txBox="1"/>
          </xdr:nvSpPr>
          <xdr:spPr>
            <a:xfrm>
              <a:off x="5324475" y="3609975"/>
              <a:ext cx="881587" cy="476477"/>
            </a:xfrm>
            <a:prstGeom prst="rect">
              <a:avLst/>
            </a:prstGeom>
            <a:solidFill>
              <a:schemeClr val="bg1"/>
            </a:solidFill>
            <a:ln>
              <a:solidFill>
                <a:srgbClr val="424242"/>
              </a:solidFill>
            </a:ln>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600" b="1" i="0">
                  <a:latin typeface="Cambria Math" panose="02040503050406030204" pitchFamily="18" charset="0"/>
                </a:rPr>
                <a:t>𝐛_𝟏</a:t>
              </a:r>
              <a:r>
                <a:rPr lang="en-US" sz="1600" b="1" i="0">
                  <a:latin typeface="Cambria Math" panose="02040503050406030204" pitchFamily="18" charset="0"/>
                  <a:ea typeface="Cambria Math" panose="02040503050406030204" pitchFamily="18" charset="0"/>
                </a:rPr>
                <a:t>=𝐫 𝐬_𝐲/𝐬_𝐱 </a:t>
              </a:r>
              <a:endParaRPr lang="en-US" sz="1600" b="1" i="0"/>
            </a:p>
          </xdr:txBody>
        </xdr:sp>
      </mc:Fallback>
    </mc:AlternateContent>
    <xdr:clientData/>
  </xdr:oneCellAnchor>
  <xdr:oneCellAnchor>
    <xdr:from>
      <xdr:col>7</xdr:col>
      <xdr:colOff>504825</xdr:colOff>
      <xdr:row>25</xdr:row>
      <xdr:rowOff>95250</xdr:rowOff>
    </xdr:from>
    <xdr:ext cx="1457194" cy="250453"/>
    <mc:AlternateContent xmlns:mc="http://schemas.openxmlformats.org/markup-compatibility/2006" xmlns:a14="http://schemas.microsoft.com/office/drawing/2010/main">
      <mc:Choice Requires="a14">
        <xdr:sp macro="" textlink="">
          <xdr:nvSpPr>
            <xdr:cNvPr id="6" name="TextBox 5"/>
            <xdr:cNvSpPr txBox="1"/>
          </xdr:nvSpPr>
          <xdr:spPr>
            <a:xfrm>
              <a:off x="4772025" y="4143375"/>
              <a:ext cx="1457194" cy="250453"/>
            </a:xfrm>
            <a:prstGeom prst="rect">
              <a:avLst/>
            </a:prstGeom>
            <a:solidFill>
              <a:schemeClr val="bg1"/>
            </a:solidFill>
            <a:ln>
              <a:solidFill>
                <a:srgbClr val="424242"/>
              </a:solidFill>
            </a:ln>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600" b="1" i="1">
                            <a:latin typeface="Cambria Math" panose="02040503050406030204" pitchFamily="18" charset="0"/>
                          </a:rPr>
                        </m:ctrlPr>
                      </m:sSubPr>
                      <m:e>
                        <m:r>
                          <a:rPr lang="en-US" sz="1600" b="1" i="0">
                            <a:latin typeface="Cambria Math" panose="02040503050406030204" pitchFamily="18" charset="0"/>
                          </a:rPr>
                          <m:t>𝐛</m:t>
                        </m:r>
                      </m:e>
                      <m:sub>
                        <m:r>
                          <a:rPr lang="en-US" sz="1600" b="1" i="0">
                            <a:latin typeface="Cambria Math" panose="02040503050406030204" pitchFamily="18" charset="0"/>
                          </a:rPr>
                          <m:t>𝟎</m:t>
                        </m:r>
                      </m:sub>
                    </m:sSub>
                    <m:r>
                      <a:rPr lang="en-US" sz="1600" b="1" i="0">
                        <a:latin typeface="Cambria Math" panose="02040503050406030204" pitchFamily="18" charset="0"/>
                        <a:ea typeface="Cambria Math" panose="02040503050406030204" pitchFamily="18" charset="0"/>
                      </a:rPr>
                      <m:t>= </m:t>
                    </m:r>
                    <m:acc>
                      <m:accPr>
                        <m:chr m:val="̅"/>
                        <m:ctrlPr>
                          <a:rPr lang="en-US" sz="1600" b="1" i="1">
                            <a:latin typeface="Cambria Math" panose="02040503050406030204" pitchFamily="18" charset="0"/>
                            <a:ea typeface="Cambria Math" panose="02040503050406030204" pitchFamily="18" charset="0"/>
                          </a:rPr>
                        </m:ctrlPr>
                      </m:accPr>
                      <m:e>
                        <m:r>
                          <a:rPr lang="en-US" sz="1600" b="1" i="0">
                            <a:latin typeface="Cambria Math" panose="02040503050406030204" pitchFamily="18" charset="0"/>
                            <a:ea typeface="Cambria Math" panose="02040503050406030204" pitchFamily="18" charset="0"/>
                          </a:rPr>
                          <m:t>𝐲</m:t>
                        </m:r>
                      </m:e>
                    </m:acc>
                    <m:r>
                      <a:rPr lang="en-US" sz="1600" b="1" i="0">
                        <a:latin typeface="Cambria Math" panose="02040503050406030204" pitchFamily="18" charset="0"/>
                        <a:ea typeface="Cambria Math" panose="02040503050406030204" pitchFamily="18" charset="0"/>
                      </a:rPr>
                      <m:t>−</m:t>
                    </m:r>
                    <m:sSub>
                      <m:sSubPr>
                        <m:ctrlPr>
                          <a:rPr lang="en-US" sz="1600" b="1" i="1">
                            <a:latin typeface="Cambria Math" panose="02040503050406030204" pitchFamily="18" charset="0"/>
                            <a:ea typeface="Cambria Math" panose="02040503050406030204" pitchFamily="18" charset="0"/>
                          </a:rPr>
                        </m:ctrlPr>
                      </m:sSubPr>
                      <m:e>
                        <m:r>
                          <a:rPr lang="en-US" sz="1600" b="1" i="0">
                            <a:latin typeface="Cambria Math" panose="02040503050406030204" pitchFamily="18" charset="0"/>
                            <a:ea typeface="Cambria Math" panose="02040503050406030204" pitchFamily="18" charset="0"/>
                          </a:rPr>
                          <m:t>𝐛</m:t>
                        </m:r>
                      </m:e>
                      <m:sub>
                        <m:r>
                          <a:rPr lang="en-US" sz="1600" b="1" i="0">
                            <a:latin typeface="Cambria Math" panose="02040503050406030204" pitchFamily="18" charset="0"/>
                            <a:ea typeface="Cambria Math" panose="02040503050406030204" pitchFamily="18" charset="0"/>
                          </a:rPr>
                          <m:t>𝟏</m:t>
                        </m:r>
                      </m:sub>
                    </m:sSub>
                    <m:r>
                      <a:rPr lang="en-US" sz="1600" b="1" i="0">
                        <a:latin typeface="Cambria Math" panose="02040503050406030204" pitchFamily="18" charset="0"/>
                        <a:ea typeface="Cambria Math" panose="02040503050406030204" pitchFamily="18" charset="0"/>
                      </a:rPr>
                      <m:t>∗</m:t>
                    </m:r>
                    <m:acc>
                      <m:accPr>
                        <m:chr m:val="̅"/>
                        <m:ctrlPr>
                          <a:rPr lang="en-US" sz="1600" b="1" i="1">
                            <a:latin typeface="Cambria Math" panose="02040503050406030204" pitchFamily="18" charset="0"/>
                            <a:ea typeface="Cambria Math" panose="02040503050406030204" pitchFamily="18" charset="0"/>
                          </a:rPr>
                        </m:ctrlPr>
                      </m:accPr>
                      <m:e>
                        <m:r>
                          <a:rPr lang="en-US" sz="1600" b="1" i="0">
                            <a:latin typeface="Cambria Math" panose="02040503050406030204" pitchFamily="18" charset="0"/>
                            <a:ea typeface="Cambria Math" panose="02040503050406030204" pitchFamily="18" charset="0"/>
                          </a:rPr>
                          <m:t>𝐱</m:t>
                        </m:r>
                      </m:e>
                    </m:acc>
                  </m:oMath>
                </m:oMathPara>
              </a14:m>
              <a:endParaRPr lang="en-US" sz="1600" b="1" i="0"/>
            </a:p>
          </xdr:txBody>
        </xdr:sp>
      </mc:Choice>
      <mc:Fallback xmlns="">
        <xdr:sp macro="" textlink="">
          <xdr:nvSpPr>
            <xdr:cNvPr id="6" name="TextBox 5"/>
            <xdr:cNvSpPr txBox="1"/>
          </xdr:nvSpPr>
          <xdr:spPr>
            <a:xfrm>
              <a:off x="4772025" y="4143375"/>
              <a:ext cx="1457194" cy="250453"/>
            </a:xfrm>
            <a:prstGeom prst="rect">
              <a:avLst/>
            </a:prstGeom>
            <a:solidFill>
              <a:schemeClr val="bg1"/>
            </a:solidFill>
            <a:ln>
              <a:solidFill>
                <a:srgbClr val="424242"/>
              </a:solidFill>
            </a:ln>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600" b="1" i="0">
                  <a:latin typeface="Cambria Math" panose="02040503050406030204" pitchFamily="18" charset="0"/>
                </a:rPr>
                <a:t>𝐛_𝟎</a:t>
              </a:r>
              <a:r>
                <a:rPr lang="en-US" sz="1600" b="1" i="0">
                  <a:latin typeface="Cambria Math" panose="02040503050406030204" pitchFamily="18" charset="0"/>
                  <a:ea typeface="Cambria Math" panose="02040503050406030204" pitchFamily="18" charset="0"/>
                </a:rPr>
                <a:t>= 𝐲 ̅−𝐛_𝟏∗𝐱 ̅</a:t>
              </a:r>
              <a:endParaRPr lang="en-US" sz="1600" b="1" i="0"/>
            </a:p>
          </xdr:txBody>
        </xdr:sp>
      </mc:Fallback>
    </mc:AlternateContent>
    <xdr:clientData/>
  </xdr:oneCellAnchor>
</xdr:wsDr>
</file>

<file path=xl/drawings/drawing6.xml><?xml version="1.0" encoding="utf-8"?>
<xdr:wsDr xmlns:xdr="http://schemas.openxmlformats.org/drawingml/2006/spreadsheetDrawing" xmlns:a="http://schemas.openxmlformats.org/drawingml/2006/main">
  <xdr:twoCellAnchor>
    <xdr:from>
      <xdr:col>0</xdr:col>
      <xdr:colOff>19049</xdr:colOff>
      <xdr:row>0</xdr:row>
      <xdr:rowOff>9525</xdr:rowOff>
    </xdr:from>
    <xdr:to>
      <xdr:col>10</xdr:col>
      <xdr:colOff>333375</xdr:colOff>
      <xdr:row>5</xdr:row>
      <xdr:rowOff>95250</xdr:rowOff>
    </xdr:to>
    <xdr:sp macro="" textlink="">
      <xdr:nvSpPr>
        <xdr:cNvPr id="2" name="Text 1"/>
        <xdr:cNvSpPr txBox="1">
          <a:spLocks noChangeArrowheads="1"/>
        </xdr:cNvSpPr>
      </xdr:nvSpPr>
      <xdr:spPr bwMode="auto">
        <a:xfrm>
          <a:off x="19049" y="9525"/>
          <a:ext cx="6410326" cy="89535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Multiple Linear Regression with k variables</a:t>
          </a:r>
        </a:p>
        <a:p>
          <a:pPr algn="l" rtl="0">
            <a:defRPr sz="1000"/>
          </a:pPr>
          <a:r>
            <a:rPr lang="en-US" sz="1400" b="0" i="0" u="none" strike="noStrike" baseline="0">
              <a:solidFill>
                <a:srgbClr val="000000"/>
              </a:solidFill>
              <a:latin typeface="Arial"/>
              <a:cs typeface="Arial"/>
            </a:rPr>
            <a:t>Phenomenon (population) Model for Y,   </a:t>
          </a:r>
        </a:p>
        <a:p>
          <a:pPr rtl="0"/>
          <a:r>
            <a:rPr lang="en-US" sz="1600" b="0" i="0" u="none" strike="noStrike" baseline="0">
              <a:solidFill>
                <a:srgbClr val="000000"/>
              </a:solidFill>
              <a:latin typeface="Times New Roman"/>
              <a:cs typeface="Times New Roman"/>
            </a:rPr>
            <a:t>Y = </a:t>
          </a:r>
          <a:r>
            <a:rPr lang="en-US" sz="1600" b="0" i="0" u="none" strike="noStrike" baseline="0">
              <a:solidFill>
                <a:srgbClr val="000000"/>
              </a:solidFill>
              <a:latin typeface="Symbol"/>
            </a:rPr>
            <a:t>b</a:t>
          </a:r>
          <a:r>
            <a:rPr lang="en-US" sz="1600" b="0" i="0" u="none" strike="noStrike" baseline="-25000">
              <a:solidFill>
                <a:srgbClr val="000000"/>
              </a:solidFill>
              <a:latin typeface="Times New Roman"/>
              <a:cs typeface="Times New Roman"/>
            </a:rPr>
            <a:t>0</a:t>
          </a:r>
          <a:r>
            <a:rPr lang="en-US" sz="1600" b="0" i="0" u="none" strike="noStrike" baseline="0">
              <a:solidFill>
                <a:srgbClr val="000000"/>
              </a:solidFill>
              <a:latin typeface="Times New Roman"/>
              <a:cs typeface="Times New Roman"/>
            </a:rPr>
            <a:t> +</a:t>
          </a:r>
          <a:r>
            <a:rPr lang="en-US" sz="1600" b="0" i="0" u="none" strike="noStrike" baseline="0">
              <a:solidFill>
                <a:srgbClr val="000000"/>
              </a:solidFill>
              <a:latin typeface="Symbol"/>
            </a:rPr>
            <a:t>b</a:t>
          </a:r>
          <a:r>
            <a:rPr lang="en-US" sz="1600" b="0" i="0" u="none" strike="noStrike" baseline="-25000">
              <a:solidFill>
                <a:srgbClr val="000000"/>
              </a:solidFill>
              <a:latin typeface="Times New Roman"/>
              <a:cs typeface="Times New Roman"/>
            </a:rPr>
            <a:t>1</a:t>
          </a:r>
          <a:r>
            <a:rPr lang="en-US" sz="1600" b="0" i="0" u="none" strike="noStrike" baseline="0">
              <a:solidFill>
                <a:srgbClr val="000000"/>
              </a:solidFill>
              <a:latin typeface="Times New Roman"/>
              <a:cs typeface="Times New Roman"/>
            </a:rPr>
            <a:t>X</a:t>
          </a:r>
          <a:r>
            <a:rPr lang="en-US" sz="1600" b="0" i="0" u="none" strike="noStrike" baseline="-25000">
              <a:solidFill>
                <a:srgbClr val="000000"/>
              </a:solidFill>
              <a:latin typeface="Times New Roman"/>
              <a:cs typeface="Times New Roman"/>
            </a:rPr>
            <a:t>1</a:t>
          </a:r>
          <a:r>
            <a:rPr lang="en-US" sz="1600" b="0" i="0" u="none" strike="noStrike" baseline="0">
              <a:solidFill>
                <a:srgbClr val="000000"/>
              </a:solidFill>
              <a:latin typeface="Times New Roman"/>
              <a:cs typeface="Times New Roman"/>
            </a:rPr>
            <a:t> + </a:t>
          </a:r>
          <a:r>
            <a:rPr lang="en-US" sz="1600" b="0" i="0" u="none" strike="noStrike" baseline="0">
              <a:solidFill>
                <a:srgbClr val="000000"/>
              </a:solidFill>
              <a:latin typeface="Symbol"/>
            </a:rPr>
            <a:t>b</a:t>
          </a:r>
          <a:r>
            <a:rPr lang="en-US" sz="1600" b="0" i="0" u="none" strike="noStrike" baseline="-25000">
              <a:solidFill>
                <a:srgbClr val="000000"/>
              </a:solidFill>
              <a:latin typeface="Times New Roman"/>
              <a:cs typeface="Times New Roman"/>
            </a:rPr>
            <a:t>2</a:t>
          </a:r>
          <a:r>
            <a:rPr lang="en-US" sz="1600" b="0" i="0" u="none" strike="noStrike" baseline="0">
              <a:solidFill>
                <a:srgbClr val="000000"/>
              </a:solidFill>
              <a:latin typeface="Times New Roman"/>
              <a:cs typeface="Times New Roman"/>
            </a:rPr>
            <a:t>X</a:t>
          </a:r>
          <a:r>
            <a:rPr lang="en-US" sz="1600" b="0" i="0" u="none" strike="noStrike" baseline="-25000">
              <a:solidFill>
                <a:srgbClr val="000000"/>
              </a:solidFill>
              <a:latin typeface="Times New Roman"/>
              <a:cs typeface="Times New Roman"/>
            </a:rPr>
            <a:t>2</a:t>
          </a:r>
          <a:r>
            <a:rPr lang="en-US" sz="1600" b="0" i="0" u="none" strike="noStrike" baseline="0">
              <a:solidFill>
                <a:srgbClr val="000000"/>
              </a:solidFill>
              <a:latin typeface="Times New Roman"/>
              <a:cs typeface="Times New Roman"/>
            </a:rPr>
            <a:t> + ... + </a:t>
          </a:r>
          <a:r>
            <a:rPr lang="en-US" sz="1600" b="0" i="0" u="none" strike="noStrike" baseline="0">
              <a:solidFill>
                <a:srgbClr val="000000"/>
              </a:solidFill>
              <a:latin typeface="Symbol"/>
            </a:rPr>
            <a:t>b</a:t>
          </a:r>
          <a:r>
            <a:rPr lang="en-US" sz="1600" b="0" i="0" u="none" strike="noStrike" baseline="-25000">
              <a:solidFill>
                <a:srgbClr val="000000"/>
              </a:solidFill>
              <a:latin typeface="Times New Roman"/>
              <a:cs typeface="Times New Roman"/>
            </a:rPr>
            <a:t>k</a:t>
          </a:r>
          <a:r>
            <a:rPr lang="en-US" sz="1600" b="0" i="0" u="none" strike="noStrike" baseline="0">
              <a:solidFill>
                <a:srgbClr val="000000"/>
              </a:solidFill>
              <a:latin typeface="Times New Roman"/>
              <a:cs typeface="Times New Roman"/>
            </a:rPr>
            <a:t>X</a:t>
          </a:r>
          <a:r>
            <a:rPr lang="en-US" sz="1600" b="0" i="0" u="none" strike="noStrike" baseline="-25000">
              <a:solidFill>
                <a:srgbClr val="000000"/>
              </a:solidFill>
              <a:latin typeface="Times New Roman"/>
              <a:cs typeface="Times New Roman"/>
            </a:rPr>
            <a:t>k</a:t>
          </a:r>
          <a:r>
            <a:rPr lang="en-US" sz="1600" b="0" i="0" u="none" strike="noStrike" baseline="0">
              <a:solidFill>
                <a:srgbClr val="000000"/>
              </a:solidFill>
              <a:latin typeface="Times New Roman"/>
              <a:cs typeface="Times New Roman"/>
            </a:rPr>
            <a:t>  + </a:t>
          </a:r>
          <a:r>
            <a:rPr lang="en-US" sz="1600" b="0" i="0" u="none" strike="noStrike" baseline="0">
              <a:solidFill>
                <a:srgbClr val="000000"/>
              </a:solidFill>
              <a:latin typeface="Symbol"/>
            </a:rPr>
            <a:t>e  </a:t>
          </a:r>
          <a:r>
            <a:rPr lang="en-US" sz="1200" b="0" i="0" baseline="0">
              <a:effectLst/>
              <a:latin typeface="Times New Roman" panose="02020603050405020304" pitchFamily="18" charset="0"/>
              <a:ea typeface="+mn-ea"/>
              <a:cs typeface="Times New Roman" panose="02020603050405020304" pitchFamily="18" charset="0"/>
            </a:rPr>
            <a:t>(page 601, Stine 2nd ed.), </a:t>
          </a:r>
          <a:endParaRPr lang="en-US" sz="1200">
            <a:effectLst/>
            <a:latin typeface="Times New Roman" panose="02020603050405020304" pitchFamily="18" charset="0"/>
            <a:cs typeface="Times New Roman" panose="02020603050405020304" pitchFamily="18" charset="0"/>
          </a:endParaRPr>
        </a:p>
      </xdr:txBody>
    </xdr:sp>
    <xdr:clientData/>
  </xdr:twoCellAnchor>
  <xdr:twoCellAnchor>
    <xdr:from>
      <xdr:col>0</xdr:col>
      <xdr:colOff>19049</xdr:colOff>
      <xdr:row>5</xdr:row>
      <xdr:rowOff>104775</xdr:rowOff>
    </xdr:from>
    <xdr:to>
      <xdr:col>9</xdr:col>
      <xdr:colOff>457200</xdr:colOff>
      <xdr:row>9</xdr:row>
      <xdr:rowOff>47625</xdr:rowOff>
    </xdr:to>
    <xdr:sp macro="" textlink="">
      <xdr:nvSpPr>
        <xdr:cNvPr id="3" name="Text 3"/>
        <xdr:cNvSpPr txBox="1">
          <a:spLocks noChangeArrowheads="1"/>
        </xdr:cNvSpPr>
      </xdr:nvSpPr>
      <xdr:spPr bwMode="auto">
        <a:xfrm>
          <a:off x="19049" y="914400"/>
          <a:ext cx="5924551" cy="59055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FF"/>
              </a:solidFill>
              <a:latin typeface="Arial"/>
              <a:cs typeface="Arial"/>
            </a:rPr>
            <a:t>Sample Linear Regression Model with estimated coefficients </a:t>
          </a:r>
        </a:p>
        <a:p>
          <a:pPr algn="l" rtl="0">
            <a:defRPr sz="1000"/>
          </a:pPr>
          <a:r>
            <a:rPr lang="en-US" sz="1400" b="0" i="0" u="none" strike="noStrike" baseline="0">
              <a:solidFill>
                <a:srgbClr val="0000FF"/>
              </a:solidFill>
              <a:latin typeface="Arial"/>
              <a:cs typeface="Arial"/>
            </a:rPr>
            <a:t>Y-hat = b</a:t>
          </a:r>
          <a:r>
            <a:rPr lang="en-US" sz="1400" b="0" i="0" u="none" strike="noStrike" baseline="-25000">
              <a:solidFill>
                <a:srgbClr val="0000FF"/>
              </a:solidFill>
              <a:latin typeface="Arial"/>
              <a:cs typeface="Arial"/>
            </a:rPr>
            <a:t>0</a:t>
          </a:r>
          <a:r>
            <a:rPr lang="en-US" sz="1400" b="0" i="0" u="none" strike="noStrike" baseline="0">
              <a:solidFill>
                <a:srgbClr val="0000FF"/>
              </a:solidFill>
              <a:latin typeface="Arial"/>
              <a:cs typeface="Arial"/>
            </a:rPr>
            <a:t> +b</a:t>
          </a:r>
          <a:r>
            <a:rPr lang="en-US" sz="1400" b="0" i="0" u="none" strike="noStrike" baseline="-25000">
              <a:solidFill>
                <a:srgbClr val="0000FF"/>
              </a:solidFill>
              <a:latin typeface="Arial"/>
              <a:cs typeface="Arial"/>
            </a:rPr>
            <a:t>1</a:t>
          </a:r>
          <a:r>
            <a:rPr lang="en-US" sz="1400" b="0" i="0" u="none" strike="noStrike" baseline="0">
              <a:solidFill>
                <a:srgbClr val="0000FF"/>
              </a:solidFill>
              <a:latin typeface="Arial"/>
              <a:cs typeface="Arial"/>
            </a:rPr>
            <a:t>X</a:t>
          </a:r>
          <a:r>
            <a:rPr lang="en-US" sz="1400" b="0" i="0" u="none" strike="noStrike" baseline="-25000">
              <a:solidFill>
                <a:srgbClr val="0000FF"/>
              </a:solidFill>
              <a:latin typeface="Arial"/>
              <a:cs typeface="Arial"/>
            </a:rPr>
            <a:t>1</a:t>
          </a:r>
          <a:r>
            <a:rPr lang="en-US" sz="1400" b="0" i="0" u="none" strike="noStrike" baseline="0">
              <a:solidFill>
                <a:srgbClr val="0000FF"/>
              </a:solidFill>
              <a:latin typeface="Arial"/>
              <a:cs typeface="Arial"/>
            </a:rPr>
            <a:t> + b</a:t>
          </a:r>
          <a:r>
            <a:rPr lang="en-US" sz="1400" b="0" i="0" u="none" strike="noStrike" baseline="-25000">
              <a:solidFill>
                <a:srgbClr val="0000FF"/>
              </a:solidFill>
              <a:latin typeface="Arial"/>
              <a:cs typeface="Arial"/>
            </a:rPr>
            <a:t>2</a:t>
          </a:r>
          <a:r>
            <a:rPr lang="en-US" sz="1400" b="0" i="0" u="none" strike="noStrike" baseline="0">
              <a:solidFill>
                <a:srgbClr val="0000FF"/>
              </a:solidFill>
              <a:latin typeface="Arial"/>
              <a:cs typeface="Arial"/>
            </a:rPr>
            <a:t>X</a:t>
          </a:r>
          <a:r>
            <a:rPr lang="en-US" sz="1400" b="0" i="0" u="none" strike="noStrike" baseline="-25000">
              <a:solidFill>
                <a:srgbClr val="0000FF"/>
              </a:solidFill>
              <a:latin typeface="Arial"/>
              <a:cs typeface="Arial"/>
            </a:rPr>
            <a:t>2</a:t>
          </a:r>
          <a:r>
            <a:rPr lang="en-US" sz="1400" b="0" i="0" u="none" strike="noStrike" baseline="0">
              <a:solidFill>
                <a:srgbClr val="0000FF"/>
              </a:solidFill>
              <a:latin typeface="Arial"/>
              <a:cs typeface="Arial"/>
            </a:rPr>
            <a:t> + ... + b</a:t>
          </a:r>
          <a:r>
            <a:rPr lang="en-US" sz="1400" b="0" i="0" u="none" strike="noStrike" baseline="-25000">
              <a:solidFill>
                <a:srgbClr val="0000FF"/>
              </a:solidFill>
              <a:latin typeface="Arial"/>
              <a:cs typeface="Arial"/>
            </a:rPr>
            <a:t>k</a:t>
          </a:r>
          <a:r>
            <a:rPr lang="en-US" sz="1400" b="0" i="0" u="none" strike="noStrike" baseline="0">
              <a:solidFill>
                <a:srgbClr val="0000FF"/>
              </a:solidFill>
              <a:latin typeface="Arial"/>
              <a:cs typeface="Arial"/>
            </a:rPr>
            <a:t>X</a:t>
          </a:r>
          <a:r>
            <a:rPr lang="en-US" sz="1400" b="0" i="0" u="none" strike="noStrike" baseline="-25000">
              <a:solidFill>
                <a:srgbClr val="0000FF"/>
              </a:solidFill>
              <a:latin typeface="Arial"/>
              <a:cs typeface="Arial"/>
            </a:rPr>
            <a:t>k</a:t>
          </a:r>
          <a:r>
            <a:rPr lang="en-US" sz="1400" b="0" i="0" u="none" strike="noStrike" baseline="0">
              <a:solidFill>
                <a:srgbClr val="0000FF"/>
              </a:solidFill>
              <a:latin typeface="Arial"/>
              <a:cs typeface="Arial"/>
            </a:rPr>
            <a:t>  </a:t>
          </a:r>
          <a:r>
            <a:rPr lang="en-US" sz="1200" b="0" i="0" u="none" strike="noStrike" baseline="0">
              <a:solidFill>
                <a:srgbClr val="0000FF"/>
              </a:solidFill>
              <a:latin typeface="Times New Roman" panose="02020603050405020304" pitchFamily="18" charset="0"/>
              <a:cs typeface="Times New Roman" panose="02020603050405020304" pitchFamily="18" charset="0"/>
            </a:rPr>
            <a:t>(page 29, Osborne)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333375</xdr:colOff>
      <xdr:row>0</xdr:row>
      <xdr:rowOff>95250</xdr:rowOff>
    </xdr:from>
    <xdr:to>
      <xdr:col>8</xdr:col>
      <xdr:colOff>571500</xdr:colOff>
      <xdr:row>2</xdr:row>
      <xdr:rowOff>28575</xdr:rowOff>
    </xdr:to>
    <xdr:sp macro="" textlink="">
      <xdr:nvSpPr>
        <xdr:cNvPr id="4099" name="Text 3"/>
        <xdr:cNvSpPr txBox="1">
          <a:spLocks noChangeArrowheads="1"/>
        </xdr:cNvSpPr>
      </xdr:nvSpPr>
      <xdr:spPr bwMode="auto">
        <a:xfrm>
          <a:off x="333375" y="95250"/>
          <a:ext cx="5114925" cy="25717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 </a:t>
          </a:r>
          <a:r>
            <a:rPr lang="en-US" sz="1200" b="1" i="0" u="none" strike="noStrike" baseline="0">
              <a:solidFill>
                <a:srgbClr val="000000"/>
              </a:solidFill>
              <a:latin typeface="Times New Roman"/>
              <a:cs typeface="Times New Roman"/>
            </a:rPr>
            <a:t>(also denoted by y-hat</a:t>
          </a:r>
          <a:r>
            <a:rPr lang="en-US" sz="1200" b="1" i="0" u="none" strike="noStrike" baseline="-25000">
              <a:solidFill>
                <a:srgbClr val="000000"/>
              </a:solidFill>
              <a:latin typeface="Times New Roman"/>
              <a:cs typeface="Times New Roman"/>
            </a:rPr>
            <a:t>i</a:t>
          </a:r>
          <a:r>
            <a:rPr lang="en-US" sz="1200" b="1" i="0" u="none" strike="noStrike" baseline="0">
              <a:solidFill>
                <a:srgbClr val="000000"/>
              </a:solidFill>
              <a:latin typeface="Times New Roman"/>
              <a:cs typeface="Times New Roman"/>
            </a:rPr>
            <a:t>) is the predicted value of y</a:t>
          </a:r>
          <a:r>
            <a:rPr lang="en-US" sz="1200" b="1" i="0" u="none" strike="noStrike" baseline="-25000">
              <a:solidFill>
                <a:srgbClr val="000000"/>
              </a:solidFill>
              <a:latin typeface="Times New Roman"/>
              <a:cs typeface="Times New Roman"/>
            </a:rPr>
            <a:t>i</a:t>
          </a:r>
          <a:r>
            <a:rPr lang="en-US" sz="1200" b="1" i="0" u="none" strike="noStrike" baseline="0">
              <a:solidFill>
                <a:srgbClr val="000000"/>
              </a:solidFill>
              <a:latin typeface="Times New Roman"/>
              <a:cs typeface="Times New Roman"/>
            </a:rPr>
            <a:t> using the regression model.</a:t>
          </a:r>
        </a:p>
      </xdr:txBody>
    </xdr:sp>
    <xdr:clientData/>
  </xdr:twoCellAnchor>
  <xdr:twoCellAnchor>
    <xdr:from>
      <xdr:col>0</xdr:col>
      <xdr:colOff>47625</xdr:colOff>
      <xdr:row>7</xdr:row>
      <xdr:rowOff>142876</xdr:rowOff>
    </xdr:from>
    <xdr:to>
      <xdr:col>11</xdr:col>
      <xdr:colOff>95250</xdr:colOff>
      <xdr:row>20</xdr:row>
      <xdr:rowOff>133350</xdr:rowOff>
    </xdr:to>
    <xdr:sp macro="" textlink="">
      <xdr:nvSpPr>
        <xdr:cNvPr id="4100" name="Text 4"/>
        <xdr:cNvSpPr txBox="1">
          <a:spLocks noChangeArrowheads="1"/>
        </xdr:cNvSpPr>
      </xdr:nvSpPr>
      <xdr:spPr bwMode="auto">
        <a:xfrm>
          <a:off x="47625" y="1276351"/>
          <a:ext cx="6753225" cy="2095499"/>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Ŷ (Y-hat) = b</a:t>
          </a:r>
          <a:r>
            <a:rPr lang="en-US" sz="1200" b="0" i="0" u="none" strike="noStrike" baseline="-25000">
              <a:solidFill>
                <a:srgbClr val="000000"/>
              </a:solidFill>
              <a:latin typeface="Arial"/>
              <a:cs typeface="Arial"/>
            </a:rPr>
            <a:t>0</a:t>
          </a:r>
          <a:r>
            <a:rPr lang="en-US" sz="1200" b="0" i="0" u="none" strike="noStrike" baseline="0">
              <a:solidFill>
                <a:srgbClr val="000000"/>
              </a:solidFill>
              <a:latin typeface="Arial"/>
              <a:cs typeface="Arial"/>
            </a:rPr>
            <a:t> + b</a:t>
          </a:r>
          <a:r>
            <a:rPr lang="en-US" sz="1200" b="0" i="0" u="none" strike="noStrike" baseline="-25000">
              <a:solidFill>
                <a:srgbClr val="000000"/>
              </a:solidFill>
              <a:latin typeface="Arial"/>
              <a:cs typeface="Arial"/>
            </a:rPr>
            <a:t>1</a:t>
          </a:r>
          <a:r>
            <a:rPr lang="en-US" sz="1200" b="0" i="0" u="none" strike="noStrike" baseline="0">
              <a:solidFill>
                <a:srgbClr val="000000"/>
              </a:solidFill>
              <a:latin typeface="Arial"/>
              <a:cs typeface="Arial"/>
            </a:rPr>
            <a:t>X (simple model)   </a:t>
          </a:r>
          <a:r>
            <a:rPr lang="en-US" sz="1200" b="1" i="0" u="none" strike="noStrike" baseline="0">
              <a:solidFill>
                <a:srgbClr val="000000"/>
              </a:solidFill>
              <a:latin typeface="Arial"/>
              <a:cs typeface="Arial"/>
            </a:rPr>
            <a:t>Ŷ</a:t>
          </a:r>
          <a:r>
            <a:rPr lang="en-US" sz="1200" b="0" i="0" u="none" strike="noStrike" baseline="0">
              <a:solidFill>
                <a:srgbClr val="000000"/>
              </a:solidFill>
              <a:latin typeface="Arial"/>
              <a:cs typeface="Arial"/>
            </a:rPr>
            <a:t> (</a:t>
          </a:r>
          <a:r>
            <a:rPr lang="en-US" sz="1200" b="1" i="0" u="none" strike="noStrike" baseline="0">
              <a:solidFill>
                <a:srgbClr val="000000"/>
              </a:solidFill>
              <a:latin typeface="Arial"/>
              <a:cs typeface="Arial"/>
            </a:rPr>
            <a:t>Y-hat) = f[predictor variable(s)]</a:t>
          </a:r>
          <a:endParaRPr lang="en-US" sz="1200" b="0"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Residual </a:t>
          </a:r>
          <a:r>
            <a:rPr lang="en-US" sz="1200" b="0" i="0" u="none" strike="noStrike" baseline="0">
              <a:solidFill>
                <a:srgbClr val="000000"/>
              </a:solidFill>
              <a:latin typeface="Arial"/>
              <a:cs typeface="Arial"/>
            </a:rPr>
            <a:t>= </a:t>
          </a:r>
          <a:r>
            <a:rPr lang="en-US" sz="1200" b="1" i="0" u="none" strike="noStrike" baseline="0">
              <a:solidFill>
                <a:srgbClr val="000000"/>
              </a:solidFill>
              <a:latin typeface="Arial"/>
              <a:cs typeface="Arial"/>
            </a:rPr>
            <a:t>Y - Ŷ</a:t>
          </a:r>
          <a:r>
            <a:rPr lang="en-US" sz="1200" b="0" i="0" u="none" strike="noStrike" baseline="0">
              <a:solidFill>
                <a:srgbClr val="000000"/>
              </a:solidFill>
              <a:latin typeface="Arial"/>
              <a:cs typeface="Arial"/>
            </a:rPr>
            <a:t> = </a:t>
          </a:r>
          <a:r>
            <a:rPr lang="en-US" sz="1200" b="1" i="0" u="none" strike="noStrike" baseline="0">
              <a:solidFill>
                <a:srgbClr val="000000"/>
              </a:solidFill>
              <a:latin typeface="Arial"/>
              <a:cs typeface="Arial"/>
            </a:rPr>
            <a:t>Y - Y-hat</a:t>
          </a:r>
          <a:r>
            <a:rPr lang="en-US" sz="1200" b="0" i="0" u="none" strike="noStrike" baseline="0">
              <a:solidFill>
                <a:srgbClr val="000000"/>
              </a:solidFill>
              <a:latin typeface="Arial"/>
              <a:cs typeface="Arial"/>
            </a:rPr>
            <a:t> = error estimate for a particular point based on the regression model</a:t>
          </a:r>
        </a:p>
        <a:p>
          <a:pPr algn="l" rtl="0">
            <a:defRPr sz="1000"/>
          </a:pPr>
          <a:r>
            <a:rPr lang="en-US" sz="1200" b="0" i="0" u="none" strike="noStrike" baseline="0">
              <a:solidFill>
                <a:srgbClr val="000000"/>
              </a:solidFill>
              <a:latin typeface="Arial"/>
              <a:cs typeface="Arial"/>
            </a:rPr>
            <a:t>(page 488, Stine 2nd edition)</a:t>
          </a:r>
        </a:p>
        <a:p>
          <a:pPr algn="l" rtl="0">
            <a:defRPr sz="1000"/>
          </a:pPr>
          <a:r>
            <a:rPr lang="en-US" sz="1200" b="0" i="0" u="none" strike="noStrike" baseline="0">
              <a:solidFill>
                <a:srgbClr val="0000FF"/>
              </a:solidFill>
              <a:latin typeface="Arial"/>
              <a:cs typeface="Arial"/>
            </a:rPr>
            <a:t>SS(Error) = </a:t>
          </a:r>
          <a:r>
            <a:rPr lang="en-US" sz="1200" b="1" i="0" u="none" strike="noStrike" baseline="0">
              <a:solidFill>
                <a:srgbClr val="0000FF"/>
              </a:solidFill>
              <a:latin typeface="Arial"/>
              <a:cs typeface="Arial"/>
            </a:rPr>
            <a:t>SSE</a:t>
          </a:r>
          <a:r>
            <a:rPr lang="en-US" sz="1200" b="0" i="0" u="none" strike="noStrike" baseline="0">
              <a:solidFill>
                <a:srgbClr val="0000FF"/>
              </a:solidFill>
              <a:latin typeface="Arial"/>
              <a:cs typeface="Arial"/>
            </a:rPr>
            <a:t> = Sum of Squared Errors = Sum of Squared Residuals</a:t>
          </a: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800000"/>
              </a:solidFill>
              <a:latin typeface="Arial"/>
              <a:cs typeface="Arial"/>
            </a:rPr>
            <a:t>SS(Total) = Sum of Squared Deviations of Y values from the sample mean of Y</a:t>
          </a:r>
        </a:p>
        <a:p>
          <a:pPr algn="l" rtl="0">
            <a:defRPr sz="1000"/>
          </a:pPr>
          <a:r>
            <a:rPr lang="en-US" sz="1200" b="0" i="0" u="none" strike="noStrike" baseline="0">
              <a:solidFill>
                <a:srgbClr val="800000"/>
              </a:solidFill>
              <a:latin typeface="Arial"/>
              <a:cs typeface="Arial"/>
            </a:rPr>
            <a:t>SS(Total) = </a:t>
          </a:r>
          <a:r>
            <a:rPr lang="en-US" sz="1200" b="1" i="0" u="none" strike="noStrike" baseline="0">
              <a:solidFill>
                <a:srgbClr val="800000"/>
              </a:solidFill>
              <a:latin typeface="Arial"/>
              <a:cs typeface="Arial"/>
            </a:rPr>
            <a:t>SS</a:t>
          </a:r>
          <a:r>
            <a:rPr lang="en-US" sz="1200" b="1" i="0" u="none" strike="noStrike" baseline="-25000">
              <a:solidFill>
                <a:srgbClr val="800000"/>
              </a:solidFill>
              <a:latin typeface="Arial"/>
              <a:cs typeface="Arial"/>
            </a:rPr>
            <a:t>Tot </a:t>
          </a:r>
          <a:r>
            <a:rPr lang="en-US" sz="1200" b="0" i="0" u="none" strike="noStrike" baseline="0">
              <a:solidFill>
                <a:srgbClr val="800000"/>
              </a:solidFill>
              <a:latin typeface="Arial"/>
              <a:cs typeface="Arial"/>
            </a:rPr>
            <a:t>= </a:t>
          </a:r>
          <a:r>
            <a:rPr lang="en-US" sz="1200" b="1" i="0" u="none" strike="noStrike" baseline="0">
              <a:solidFill>
                <a:srgbClr val="800000"/>
              </a:solidFill>
              <a:latin typeface="Arial"/>
              <a:cs typeface="Arial"/>
            </a:rPr>
            <a:t>SSTO</a:t>
          </a:r>
          <a:r>
            <a:rPr lang="en-US" sz="1200" b="0" i="0" u="none" strike="noStrike" baseline="0">
              <a:solidFill>
                <a:srgbClr val="800000"/>
              </a:solidFill>
              <a:latin typeface="Arial"/>
              <a:cs typeface="Arial"/>
            </a:rPr>
            <a:t> = SS</a:t>
          </a:r>
          <a:r>
            <a:rPr lang="en-US" sz="1200" b="0" i="0" u="none" strike="noStrike" baseline="-25000">
              <a:solidFill>
                <a:srgbClr val="800000"/>
              </a:solidFill>
              <a:latin typeface="Arial"/>
              <a:cs typeface="Arial"/>
            </a:rPr>
            <a:t>YY </a:t>
          </a:r>
          <a:r>
            <a:rPr lang="en-US" sz="1200" b="0" i="0" u="none" strike="noStrike" baseline="0">
              <a:solidFill>
                <a:srgbClr val="800000"/>
              </a:solidFill>
              <a:latin typeface="Arial"/>
              <a:cs typeface="Arial"/>
            </a:rPr>
            <a:t>= SSY</a:t>
          </a: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8080"/>
              </a:solidFill>
              <a:latin typeface="Arial"/>
              <a:cs typeface="Arial"/>
            </a:rPr>
            <a:t>SS(Regression) = </a:t>
          </a:r>
          <a:r>
            <a:rPr lang="en-US" sz="1200" b="1" i="0" u="none" strike="noStrike" baseline="0">
              <a:solidFill>
                <a:srgbClr val="008080"/>
              </a:solidFill>
              <a:latin typeface="Arial"/>
              <a:cs typeface="Arial"/>
            </a:rPr>
            <a:t>SS</a:t>
          </a:r>
          <a:r>
            <a:rPr lang="en-US" sz="1200" b="1" i="0" u="none" strike="noStrike" baseline="-25000">
              <a:solidFill>
                <a:srgbClr val="008080"/>
              </a:solidFill>
              <a:latin typeface="Arial"/>
              <a:cs typeface="Arial"/>
            </a:rPr>
            <a:t>Reg</a:t>
          </a:r>
          <a:r>
            <a:rPr lang="en-US" sz="1200" b="0" i="0" u="none" strike="noStrike" baseline="0">
              <a:solidFill>
                <a:srgbClr val="008080"/>
              </a:solidFill>
              <a:latin typeface="Arial"/>
              <a:cs typeface="Arial"/>
            </a:rPr>
            <a:t> = </a:t>
          </a:r>
          <a:r>
            <a:rPr lang="en-US" sz="1200" b="1" i="0" u="none" strike="noStrike" baseline="0">
              <a:solidFill>
                <a:srgbClr val="008080"/>
              </a:solidFill>
              <a:latin typeface="Arial"/>
              <a:cs typeface="Arial"/>
            </a:rPr>
            <a:t>SSR</a:t>
          </a:r>
          <a:r>
            <a:rPr lang="en-US" sz="1200" b="0" i="0" u="none" strike="noStrike" baseline="0">
              <a:solidFill>
                <a:srgbClr val="008080"/>
              </a:solidFill>
              <a:latin typeface="Arial"/>
              <a:cs typeface="Arial"/>
            </a:rPr>
            <a:t> = Sum of Squares attributable to the regression model</a:t>
          </a: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SS(Total)  = SS(Regression) + SS(Error)   </a:t>
          </a:r>
          <a:r>
            <a:rPr lang="en-US" sz="1200" b="1" i="0" u="none" strike="noStrike" baseline="0">
              <a:solidFill>
                <a:srgbClr val="000000"/>
              </a:solidFill>
              <a:latin typeface="Arial"/>
              <a:cs typeface="Arial"/>
            </a:rPr>
            <a:t>SS</a:t>
          </a:r>
          <a:r>
            <a:rPr lang="en-US" sz="1200" b="1" i="0" u="none" strike="noStrike" baseline="-25000">
              <a:solidFill>
                <a:srgbClr val="000000"/>
              </a:solidFill>
              <a:latin typeface="Arial"/>
              <a:cs typeface="Arial"/>
            </a:rPr>
            <a:t>Tot</a:t>
          </a:r>
          <a:r>
            <a:rPr lang="en-US" sz="1200" b="1" i="0" u="none" strike="noStrike" baseline="0">
              <a:solidFill>
                <a:srgbClr val="000000"/>
              </a:solidFill>
              <a:latin typeface="Arial"/>
              <a:cs typeface="Arial"/>
            </a:rPr>
            <a:t> = SS</a:t>
          </a:r>
          <a:r>
            <a:rPr lang="en-US" sz="1200" b="1" i="0" u="none" strike="noStrike" baseline="-25000">
              <a:solidFill>
                <a:srgbClr val="000000"/>
              </a:solidFill>
              <a:latin typeface="Arial"/>
              <a:cs typeface="Arial"/>
            </a:rPr>
            <a:t>Reg</a:t>
          </a:r>
          <a:r>
            <a:rPr lang="en-US" sz="1200" b="1" i="0" u="none" strike="noStrike" baseline="0">
              <a:solidFill>
                <a:srgbClr val="000000"/>
              </a:solidFill>
              <a:latin typeface="Arial"/>
              <a:cs typeface="Arial"/>
            </a:rPr>
            <a:t> + SSE     SSY = SSR + SSE</a:t>
          </a:r>
        </a:p>
        <a:p>
          <a:pPr algn="l" rtl="0">
            <a:defRPr sz="1000"/>
          </a:pPr>
          <a:r>
            <a:rPr lang="en-US" sz="1200" b="0" i="0" u="none" strike="noStrike" baseline="0">
              <a:solidFill>
                <a:srgbClr val="008080"/>
              </a:solidFill>
              <a:latin typeface="Arial"/>
              <a:cs typeface="Arial"/>
            </a:rPr>
            <a:t>Hence SS(Regression Model) = SS</a:t>
          </a:r>
          <a:r>
            <a:rPr lang="en-US" sz="1200" b="0" i="0" u="none" strike="noStrike" baseline="-25000">
              <a:solidFill>
                <a:srgbClr val="008080"/>
              </a:solidFill>
              <a:latin typeface="Arial"/>
              <a:cs typeface="Arial"/>
            </a:rPr>
            <a:t>Tot</a:t>
          </a:r>
          <a:r>
            <a:rPr lang="en-US" sz="1200" b="0" i="0" u="none" strike="noStrike" baseline="0">
              <a:solidFill>
                <a:srgbClr val="008080"/>
              </a:solidFill>
              <a:latin typeface="Arial"/>
              <a:cs typeface="Arial"/>
            </a:rPr>
            <a:t> - SSE = SSY - SSE</a:t>
          </a:r>
          <a:endParaRPr lang="en-US" sz="1200" b="1"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Method of least squares selects the regression model coefficients that minimize the value of SSE for a set of data.  (Least Squares Estimates = b</a:t>
          </a:r>
          <a:r>
            <a:rPr lang="en-US" sz="1200" b="0" i="0" u="none" strike="noStrike" baseline="-25000">
              <a:solidFill>
                <a:srgbClr val="000000"/>
              </a:solidFill>
              <a:latin typeface="Arial"/>
              <a:cs typeface="Arial"/>
            </a:rPr>
            <a:t>j </a:t>
          </a:r>
          <a:r>
            <a:rPr lang="en-US" sz="1200" b="0" i="0" u="none" strike="noStrike" baseline="0">
              <a:solidFill>
                <a:srgbClr val="000000"/>
              </a:solidFill>
              <a:latin typeface="Arial"/>
              <a:cs typeface="Arial"/>
            </a:rPr>
            <a:t>or</a:t>
          </a:r>
          <a:r>
            <a:rPr lang="en-US" sz="1200" b="0" i="0" u="none" strike="noStrike" baseline="-25000">
              <a:solidFill>
                <a:srgbClr val="000000"/>
              </a:solidFill>
              <a:latin typeface="Arial"/>
              <a:cs typeface="Arial"/>
            </a:rPr>
            <a:t> </a:t>
          </a:r>
          <a:r>
            <a:rPr lang="el-GR" sz="1200" b="0" i="0" u="none" strike="noStrike" baseline="0">
              <a:solidFill>
                <a:srgbClr val="000000"/>
              </a:solidFill>
              <a:latin typeface="Arial"/>
              <a:cs typeface="Arial"/>
            </a:rPr>
            <a:t>β-</a:t>
          </a:r>
          <a:r>
            <a:rPr lang="en-US" sz="1200" b="0" i="0" u="none" strike="noStrike" baseline="0">
              <a:solidFill>
                <a:srgbClr val="000000"/>
              </a:solidFill>
              <a:latin typeface="Arial"/>
              <a:cs typeface="Arial"/>
            </a:rPr>
            <a:t>hat</a:t>
          </a:r>
          <a:r>
            <a:rPr lang="en-US" sz="1200" b="0" i="0" u="none" strike="noStrike" baseline="-25000">
              <a:solidFill>
                <a:srgbClr val="000000"/>
              </a:solidFill>
              <a:latin typeface="Arial"/>
              <a:cs typeface="Arial"/>
            </a:rPr>
            <a:t>j</a:t>
          </a:r>
          <a:r>
            <a:rPr lang="en-US" sz="1200" b="0" i="0" u="none" strike="noStrike" baseline="0">
              <a:solidFill>
                <a:srgbClr val="000000"/>
              </a:solidFill>
              <a:latin typeface="Arial"/>
              <a:cs typeface="Arial"/>
            </a:rPr>
            <a:t>)</a:t>
          </a:r>
        </a:p>
        <a:p>
          <a:pPr algn="l" rtl="0">
            <a:defRPr sz="1000"/>
          </a:pP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xdr:txBody>
    </xdr:sp>
    <xdr:clientData/>
  </xdr:twoCellAnchor>
  <xdr:twoCellAnchor>
    <xdr:from>
      <xdr:col>0</xdr:col>
      <xdr:colOff>57150</xdr:colOff>
      <xdr:row>2</xdr:row>
      <xdr:rowOff>95250</xdr:rowOff>
    </xdr:from>
    <xdr:to>
      <xdr:col>9</xdr:col>
      <xdr:colOff>28575</xdr:colOff>
      <xdr:row>4</xdr:row>
      <xdr:rowOff>0</xdr:rowOff>
    </xdr:to>
    <xdr:sp macro="" textlink="">
      <xdr:nvSpPr>
        <xdr:cNvPr id="4101" name="Text Box 5"/>
        <xdr:cNvSpPr txBox="1">
          <a:spLocks noChangeArrowheads="1"/>
        </xdr:cNvSpPr>
      </xdr:nvSpPr>
      <xdr:spPr bwMode="auto">
        <a:xfrm>
          <a:off x="57150" y="419100"/>
          <a:ext cx="5457825" cy="228600"/>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200" b="1" i="0" u="none" strike="noStrike" baseline="0">
              <a:solidFill>
                <a:srgbClr val="000000"/>
              </a:solidFill>
              <a:latin typeface="Times New Roman"/>
              <a:cs typeface="Times New Roman"/>
            </a:rPr>
            <a:t>SS</a:t>
          </a:r>
          <a:r>
            <a:rPr lang="en-US" sz="1200" b="1" i="0" u="none" strike="noStrike" baseline="-25000">
              <a:solidFill>
                <a:srgbClr val="000000"/>
              </a:solidFill>
              <a:latin typeface="Times New Roman"/>
              <a:cs typeface="Times New Roman"/>
            </a:rPr>
            <a:t>YY</a:t>
          </a:r>
          <a:r>
            <a:rPr lang="en-US" sz="1200" b="0" i="0" u="none" strike="noStrike" baseline="0">
              <a:solidFill>
                <a:srgbClr val="000000"/>
              </a:solidFill>
              <a:latin typeface="Times New Roman"/>
              <a:cs typeface="Times New Roman"/>
            </a:rPr>
            <a:t> = Sum of squared deviations of the y values from the average of the y values</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3</xdr:row>
          <xdr:rowOff>152400</xdr:rowOff>
        </xdr:from>
        <xdr:to>
          <xdr:col>2</xdr:col>
          <xdr:colOff>600075</xdr:colOff>
          <xdr:row>7</xdr:row>
          <xdr:rowOff>38100</xdr:rowOff>
        </xdr:to>
        <xdr:sp macro="" textlink="">
          <xdr:nvSpPr>
            <xdr:cNvPr id="4102" name="Object 6" hidden="1">
              <a:extLst>
                <a:ext uri="{63B3BB69-23CF-44E3-9099-C40C66FF867C}">
                  <a14:compatExt spid="_x0000_s410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4</xdr:row>
          <xdr:rowOff>38100</xdr:rowOff>
        </xdr:from>
        <xdr:to>
          <xdr:col>10</xdr:col>
          <xdr:colOff>247650</xdr:colOff>
          <xdr:row>7</xdr:row>
          <xdr:rowOff>104775</xdr:rowOff>
        </xdr:to>
        <xdr:sp macro="" textlink="">
          <xdr:nvSpPr>
            <xdr:cNvPr id="4103" name="Object 7" hidden="1">
              <a:extLst>
                <a:ext uri="{63B3BB69-23CF-44E3-9099-C40C66FF867C}">
                  <a14:compatExt spid="_x0000_s410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0</xdr:row>
          <xdr:rowOff>9525</xdr:rowOff>
        </xdr:from>
        <xdr:to>
          <xdr:col>0</xdr:col>
          <xdr:colOff>342900</xdr:colOff>
          <xdr:row>2</xdr:row>
          <xdr:rowOff>28575</xdr:rowOff>
        </xdr:to>
        <xdr:sp macro="" textlink="">
          <xdr:nvSpPr>
            <xdr:cNvPr id="4105" name="Object 9" hidden="1">
              <a:extLst>
                <a:ext uri="{63B3BB69-23CF-44E3-9099-C40C66FF867C}">
                  <a14:compatExt spid="_x0000_s410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oneCellAnchor>
    <xdr:from>
      <xdr:col>11</xdr:col>
      <xdr:colOff>138110</xdr:colOff>
      <xdr:row>10</xdr:row>
      <xdr:rowOff>38097</xdr:rowOff>
    </xdr:from>
    <xdr:ext cx="2824165" cy="338747"/>
    <mc:AlternateContent xmlns:mc="http://schemas.openxmlformats.org/markup-compatibility/2006" xmlns:a14="http://schemas.microsoft.com/office/drawing/2010/main">
      <mc:Choice Requires="a14">
        <xdr:sp macro="" textlink="">
          <xdr:nvSpPr>
            <xdr:cNvPr id="2" name="TextBox 1"/>
            <xdr:cNvSpPr txBox="1"/>
          </xdr:nvSpPr>
          <xdr:spPr>
            <a:xfrm>
              <a:off x="6843710" y="1695447"/>
              <a:ext cx="2824165" cy="338747"/>
            </a:xfrm>
            <a:prstGeom prst="rect">
              <a:avLst/>
            </a:prstGeom>
            <a:solidFill>
              <a:sysClr val="window" lastClr="FFFFFF"/>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sSubSup>
                    <m:sSubSupPr>
                      <m:ctrlPr>
                        <a:rPr lang="en-US" sz="1400" b="1" i="1">
                          <a:latin typeface="Cambria Math" panose="02040503050406030204" pitchFamily="18" charset="0"/>
                        </a:rPr>
                      </m:ctrlPr>
                    </m:sSubSupPr>
                    <m:e>
                      <m:r>
                        <a:rPr lang="en-US" sz="1400" b="1" i="1">
                          <a:latin typeface="Cambria Math" panose="02040503050406030204" pitchFamily="18" charset="0"/>
                        </a:rPr>
                        <m:t>𝒔</m:t>
                      </m:r>
                    </m:e>
                    <m:sub>
                      <m:r>
                        <a:rPr lang="en-US" sz="1400" b="1" i="1">
                          <a:latin typeface="Cambria Math" panose="02040503050406030204" pitchFamily="18" charset="0"/>
                        </a:rPr>
                        <m:t>𝒆</m:t>
                      </m:r>
                    </m:sub>
                    <m:sup>
                      <m:r>
                        <a:rPr lang="en-US" sz="1400" b="1" i="1">
                          <a:latin typeface="Cambria Math" panose="02040503050406030204" pitchFamily="18" charset="0"/>
                        </a:rPr>
                        <m:t>𝟐</m:t>
                      </m:r>
                    </m:sup>
                  </m:sSubSup>
                </m:oMath>
              </a14:m>
              <a:r>
                <a:rPr lang="en-US" sz="1400" b="1"/>
                <a:t> = </a:t>
              </a:r>
              <a14:m>
                <m:oMath xmlns:m="http://schemas.openxmlformats.org/officeDocument/2006/math">
                  <m:f>
                    <m:fPr>
                      <m:ctrlPr>
                        <a:rPr lang="en-US" sz="1400" b="1" i="1">
                          <a:latin typeface="Cambria Math" panose="02040503050406030204" pitchFamily="18" charset="0"/>
                        </a:rPr>
                      </m:ctrlPr>
                    </m:fPr>
                    <m:num>
                      <m:r>
                        <a:rPr lang="en-US" sz="1400" b="1" i="1">
                          <a:latin typeface="Cambria Math" panose="02040503050406030204" pitchFamily="18" charset="0"/>
                        </a:rPr>
                        <m:t>𝑺𝑺𝑬</m:t>
                      </m:r>
                    </m:num>
                    <m:den>
                      <m:r>
                        <a:rPr lang="en-US" sz="1400" b="1" i="1">
                          <a:latin typeface="Cambria Math" panose="02040503050406030204" pitchFamily="18" charset="0"/>
                        </a:rPr>
                        <m:t>𝑬𝒓𝒓𝒐𝒓</m:t>
                      </m:r>
                      <m:r>
                        <a:rPr lang="en-US" sz="1400" b="1" i="1">
                          <a:latin typeface="Cambria Math" panose="02040503050406030204" pitchFamily="18" charset="0"/>
                        </a:rPr>
                        <m:t> </m:t>
                      </m:r>
                      <m:r>
                        <a:rPr lang="en-US" sz="1400" b="1" i="1">
                          <a:latin typeface="Cambria Math" panose="02040503050406030204" pitchFamily="18" charset="0"/>
                        </a:rPr>
                        <m:t>𝒅𝒆𝒈𝒓𝒆𝒆𝒔</m:t>
                      </m:r>
                      <m:r>
                        <a:rPr lang="en-US" sz="1400" b="1" i="1">
                          <a:latin typeface="Cambria Math" panose="02040503050406030204" pitchFamily="18" charset="0"/>
                        </a:rPr>
                        <m:t> </m:t>
                      </m:r>
                      <m:r>
                        <a:rPr lang="en-US" sz="1400" b="1" i="1">
                          <a:latin typeface="Cambria Math" panose="02040503050406030204" pitchFamily="18" charset="0"/>
                        </a:rPr>
                        <m:t>𝒐𝒇</m:t>
                      </m:r>
                      <m:r>
                        <a:rPr lang="en-US" sz="1400" b="1" i="1">
                          <a:latin typeface="Cambria Math" panose="02040503050406030204" pitchFamily="18" charset="0"/>
                        </a:rPr>
                        <m:t> </m:t>
                      </m:r>
                      <m:r>
                        <a:rPr lang="en-US" sz="1400" b="1" i="1">
                          <a:latin typeface="Cambria Math" panose="02040503050406030204" pitchFamily="18" charset="0"/>
                        </a:rPr>
                        <m:t>𝒇𝒓𝒆𝒆𝒅𝒐𝒎</m:t>
                      </m:r>
                      <m:r>
                        <a:rPr lang="en-US" sz="1400" b="1" i="1">
                          <a:latin typeface="Cambria Math" panose="02040503050406030204" pitchFamily="18" charset="0"/>
                        </a:rPr>
                        <m:t> </m:t>
                      </m:r>
                    </m:den>
                  </m:f>
                </m:oMath>
              </a14:m>
              <a:r>
                <a:rPr lang="en-US" sz="1400" b="1"/>
                <a:t> </a:t>
              </a:r>
              <a:r>
                <a:rPr lang="en-US" sz="1400" b="1" i="1"/>
                <a:t>= MSE  </a:t>
              </a:r>
            </a:p>
          </xdr:txBody>
        </xdr:sp>
      </mc:Choice>
      <mc:Fallback xmlns="">
        <xdr:sp macro="" textlink="">
          <xdr:nvSpPr>
            <xdr:cNvPr id="2" name="TextBox 1"/>
            <xdr:cNvSpPr txBox="1"/>
          </xdr:nvSpPr>
          <xdr:spPr>
            <a:xfrm>
              <a:off x="6843710" y="1695447"/>
              <a:ext cx="2824165" cy="338747"/>
            </a:xfrm>
            <a:prstGeom prst="rect">
              <a:avLst/>
            </a:prstGeom>
            <a:solidFill>
              <a:sysClr val="window" lastClr="FFFFFF"/>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1400" b="1" i="0">
                  <a:latin typeface="Cambria Math" panose="02040503050406030204" pitchFamily="18" charset="0"/>
                </a:rPr>
                <a:t>𝒔_𝒆^𝟐</a:t>
              </a:r>
              <a:r>
                <a:rPr lang="en-US" sz="1400" b="1"/>
                <a:t> = </a:t>
              </a:r>
              <a:r>
                <a:rPr lang="en-US" sz="1400" b="1" i="0">
                  <a:latin typeface="Cambria Math" panose="02040503050406030204" pitchFamily="18" charset="0"/>
                </a:rPr>
                <a:t>𝑺𝑺𝑬/(𝑬𝒓𝒓𝒐𝒓 𝒅𝒆𝒈𝒓𝒆𝒆𝒔 𝒐𝒇 𝒇𝒓𝒆𝒆𝒅𝒐𝒎 )</a:t>
              </a:r>
              <a:r>
                <a:rPr lang="en-US" sz="1400" b="1"/>
                <a:t> </a:t>
              </a:r>
              <a:r>
                <a:rPr lang="en-US" sz="1400" b="1" i="1"/>
                <a:t>= MSE  </a:t>
              </a:r>
            </a:p>
          </xdr:txBody>
        </xdr:sp>
      </mc:Fallback>
    </mc:AlternateContent>
    <xdr:clientData/>
  </xdr:oneCellAnchor>
  <xdr:oneCellAnchor>
    <xdr:from>
      <xdr:col>11</xdr:col>
      <xdr:colOff>166686</xdr:colOff>
      <xdr:row>3</xdr:row>
      <xdr:rowOff>38099</xdr:rowOff>
    </xdr:from>
    <xdr:ext cx="1090613" cy="404726"/>
    <mc:AlternateContent xmlns:mc="http://schemas.openxmlformats.org/markup-compatibility/2006" xmlns:a14="http://schemas.microsoft.com/office/drawing/2010/main">
      <mc:Choice Requires="a14">
        <xdr:sp macro="" textlink="">
          <xdr:nvSpPr>
            <xdr:cNvPr id="3" name="TextBox 2"/>
            <xdr:cNvSpPr txBox="1"/>
          </xdr:nvSpPr>
          <xdr:spPr>
            <a:xfrm>
              <a:off x="6872286" y="523874"/>
              <a:ext cx="1090613" cy="404726"/>
            </a:xfrm>
            <a:prstGeom prst="rect">
              <a:avLst/>
            </a:prstGeom>
            <a:solidFill>
              <a:sysClr val="window" lastClr="FFFFFF"/>
            </a:solidFill>
            <a:ln w="952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Sup>
                      <m:sSubSupPr>
                        <m:ctrlPr>
                          <a:rPr lang="en-US" sz="1400" b="1" i="1">
                            <a:latin typeface="Cambria Math" panose="02040503050406030204" pitchFamily="18" charset="0"/>
                          </a:rPr>
                        </m:ctrlPr>
                      </m:sSubSupPr>
                      <m:e>
                        <m:r>
                          <a:rPr lang="en-US" sz="1400" b="1" i="1">
                            <a:latin typeface="Cambria Math" panose="02040503050406030204" pitchFamily="18" charset="0"/>
                          </a:rPr>
                          <m:t>𝒔</m:t>
                        </m:r>
                      </m:e>
                      <m:sub>
                        <m:r>
                          <a:rPr lang="en-US" sz="1400" b="1" i="1">
                            <a:latin typeface="Cambria Math" panose="02040503050406030204" pitchFamily="18" charset="0"/>
                          </a:rPr>
                          <m:t>𝒀</m:t>
                        </m:r>
                      </m:sub>
                      <m:sup>
                        <m:r>
                          <a:rPr lang="en-US" sz="1400" b="1" i="1">
                            <a:latin typeface="Cambria Math" panose="02040503050406030204" pitchFamily="18" charset="0"/>
                          </a:rPr>
                          <m:t>𝟐</m:t>
                        </m:r>
                      </m:sup>
                    </m:sSubSup>
                    <m:r>
                      <a:rPr lang="en-US" sz="1400" b="1" i="1">
                        <a:latin typeface="Cambria Math" panose="02040503050406030204" pitchFamily="18" charset="0"/>
                      </a:rPr>
                      <m:t>= </m:t>
                    </m:r>
                    <m:f>
                      <m:fPr>
                        <m:ctrlPr>
                          <a:rPr lang="en-US" sz="1400" b="1" i="1">
                            <a:latin typeface="Cambria Math" panose="02040503050406030204" pitchFamily="18" charset="0"/>
                          </a:rPr>
                        </m:ctrlPr>
                      </m:fPr>
                      <m:num>
                        <m:sSub>
                          <m:sSubPr>
                            <m:ctrlPr>
                              <a:rPr lang="en-US" sz="1400" b="1" i="1">
                                <a:latin typeface="Cambria Math" panose="02040503050406030204" pitchFamily="18" charset="0"/>
                              </a:rPr>
                            </m:ctrlPr>
                          </m:sSubPr>
                          <m:e>
                            <m:r>
                              <a:rPr lang="en-US" sz="1400" b="1" i="1">
                                <a:latin typeface="Cambria Math" panose="02040503050406030204" pitchFamily="18" charset="0"/>
                              </a:rPr>
                              <m:t>𝑺𝑺</m:t>
                            </m:r>
                          </m:e>
                          <m:sub>
                            <m:r>
                              <a:rPr lang="en-US" sz="1400" b="1" i="1">
                                <a:latin typeface="Cambria Math" panose="02040503050406030204" pitchFamily="18" charset="0"/>
                              </a:rPr>
                              <m:t>𝒀𝒀</m:t>
                            </m:r>
                          </m:sub>
                        </m:sSub>
                      </m:num>
                      <m:den>
                        <m:r>
                          <a:rPr lang="en-US" sz="1400" b="1" i="1">
                            <a:latin typeface="Cambria Math" panose="02040503050406030204" pitchFamily="18" charset="0"/>
                          </a:rPr>
                          <m:t>𝒏</m:t>
                        </m:r>
                        <m:r>
                          <a:rPr lang="en-US" sz="1400" b="1" i="1">
                            <a:latin typeface="Cambria Math" panose="02040503050406030204" pitchFamily="18" charset="0"/>
                          </a:rPr>
                          <m:t>−</m:t>
                        </m:r>
                        <m:r>
                          <a:rPr lang="en-US" sz="1400" b="1" i="1">
                            <a:latin typeface="Cambria Math" panose="02040503050406030204" pitchFamily="18" charset="0"/>
                          </a:rPr>
                          <m:t>𝟏</m:t>
                        </m:r>
                      </m:den>
                    </m:f>
                  </m:oMath>
                </m:oMathPara>
              </a14:m>
              <a:endParaRPr lang="en-US" sz="1400" b="1"/>
            </a:p>
          </xdr:txBody>
        </xdr:sp>
      </mc:Choice>
      <mc:Fallback xmlns="">
        <xdr:sp macro="" textlink="">
          <xdr:nvSpPr>
            <xdr:cNvPr id="3" name="TextBox 2"/>
            <xdr:cNvSpPr txBox="1"/>
          </xdr:nvSpPr>
          <xdr:spPr>
            <a:xfrm>
              <a:off x="6872286" y="523874"/>
              <a:ext cx="1090613" cy="404726"/>
            </a:xfrm>
            <a:prstGeom prst="rect">
              <a:avLst/>
            </a:prstGeom>
            <a:solidFill>
              <a:sysClr val="window" lastClr="FFFFFF"/>
            </a:solidFill>
            <a:ln w="952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400" b="1" i="0">
                  <a:latin typeface="Cambria Math" panose="02040503050406030204" pitchFamily="18" charset="0"/>
                </a:rPr>
                <a:t>𝒔_𝒀^𝟐=  〖𝑺𝑺〗_𝒀𝒀/(𝒏−𝟏)</a:t>
              </a:r>
              <a:endParaRPr lang="en-US" sz="1400" b="1"/>
            </a:p>
          </xdr:txBody>
        </xdr:sp>
      </mc:Fallback>
    </mc:AlternateContent>
    <xdr:clientData/>
  </xdr:oneCellAnchor>
  <mc:AlternateContent xmlns:mc="http://schemas.openxmlformats.org/markup-compatibility/2006">
    <mc:Choice xmlns:a14="http://schemas.microsoft.com/office/drawing/2010/main" Requires="a14">
      <xdr:twoCellAnchor editAs="oneCell">
        <xdr:from>
          <xdr:col>3</xdr:col>
          <xdr:colOff>257175</xdr:colOff>
          <xdr:row>3</xdr:row>
          <xdr:rowOff>133350</xdr:rowOff>
        </xdr:from>
        <xdr:to>
          <xdr:col>6</xdr:col>
          <xdr:colOff>171450</xdr:colOff>
          <xdr:row>7</xdr:row>
          <xdr:rowOff>66675</xdr:rowOff>
        </xdr:to>
        <xdr:sp macro="" textlink="">
          <xdr:nvSpPr>
            <xdr:cNvPr id="4324" name="Object 228" hidden="1">
              <a:extLst>
                <a:ext uri="{63B3BB69-23CF-44E3-9099-C40C66FF867C}">
                  <a14:compatExt spid="_x0000_s432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oneCellAnchor>
    <xdr:from>
      <xdr:col>11</xdr:col>
      <xdr:colOff>180975</xdr:colOff>
      <xdr:row>6</xdr:row>
      <xdr:rowOff>104775</xdr:rowOff>
    </xdr:from>
    <xdr:ext cx="1004888" cy="404726"/>
    <mc:AlternateContent xmlns:mc="http://schemas.openxmlformats.org/markup-compatibility/2006" xmlns:a14="http://schemas.microsoft.com/office/drawing/2010/main">
      <mc:Choice Requires="a14">
        <xdr:sp macro="" textlink="">
          <xdr:nvSpPr>
            <xdr:cNvPr id="11" name="TextBox 10"/>
            <xdr:cNvSpPr txBox="1"/>
          </xdr:nvSpPr>
          <xdr:spPr>
            <a:xfrm>
              <a:off x="6886575" y="1076325"/>
              <a:ext cx="1004888" cy="404726"/>
            </a:xfrm>
            <a:prstGeom prst="rect">
              <a:avLst/>
            </a:prstGeom>
            <a:solidFill>
              <a:sysClr val="window" lastClr="FFFFFF"/>
            </a:solidFill>
            <a:ln w="952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Sup>
                      <m:sSubSupPr>
                        <m:ctrlPr>
                          <a:rPr lang="en-US" sz="1400" b="1" i="1">
                            <a:latin typeface="Cambria Math" panose="02040503050406030204" pitchFamily="18" charset="0"/>
                          </a:rPr>
                        </m:ctrlPr>
                      </m:sSubSupPr>
                      <m:e>
                        <m:r>
                          <a:rPr lang="en-US" sz="1400" b="1" i="1">
                            <a:latin typeface="Cambria Math" panose="02040503050406030204" pitchFamily="18" charset="0"/>
                          </a:rPr>
                          <m:t>𝒔</m:t>
                        </m:r>
                      </m:e>
                      <m:sub>
                        <m:r>
                          <a:rPr lang="en-US" sz="1400" b="1" i="1">
                            <a:latin typeface="Cambria Math" panose="02040503050406030204" pitchFamily="18" charset="0"/>
                          </a:rPr>
                          <m:t>𝑿</m:t>
                        </m:r>
                      </m:sub>
                      <m:sup>
                        <m:r>
                          <a:rPr lang="en-US" sz="1400" b="1" i="1">
                            <a:latin typeface="Cambria Math" panose="02040503050406030204" pitchFamily="18" charset="0"/>
                          </a:rPr>
                          <m:t>𝟐</m:t>
                        </m:r>
                      </m:sup>
                    </m:sSubSup>
                    <m:r>
                      <a:rPr lang="en-US" sz="1400" b="1" i="1">
                        <a:latin typeface="Cambria Math" panose="02040503050406030204" pitchFamily="18" charset="0"/>
                      </a:rPr>
                      <m:t>= </m:t>
                    </m:r>
                    <m:f>
                      <m:fPr>
                        <m:ctrlPr>
                          <a:rPr lang="en-US" sz="1400" b="1" i="1">
                            <a:latin typeface="Cambria Math" panose="02040503050406030204" pitchFamily="18" charset="0"/>
                          </a:rPr>
                        </m:ctrlPr>
                      </m:fPr>
                      <m:num>
                        <m:sSub>
                          <m:sSubPr>
                            <m:ctrlPr>
                              <a:rPr lang="en-US" sz="1400" b="1" i="1">
                                <a:latin typeface="Cambria Math" panose="02040503050406030204" pitchFamily="18" charset="0"/>
                              </a:rPr>
                            </m:ctrlPr>
                          </m:sSubPr>
                          <m:e>
                            <m:r>
                              <a:rPr lang="en-US" sz="1400" b="1" i="1">
                                <a:latin typeface="Cambria Math" panose="02040503050406030204" pitchFamily="18" charset="0"/>
                              </a:rPr>
                              <m:t>𝑺𝑺</m:t>
                            </m:r>
                          </m:e>
                          <m:sub>
                            <m:r>
                              <a:rPr lang="en-US" sz="1400" b="1" i="1">
                                <a:latin typeface="Cambria Math" panose="02040503050406030204" pitchFamily="18" charset="0"/>
                              </a:rPr>
                              <m:t>𝑿𝑿</m:t>
                            </m:r>
                          </m:sub>
                        </m:sSub>
                      </m:num>
                      <m:den>
                        <m:r>
                          <a:rPr lang="en-US" sz="1400" b="1" i="1">
                            <a:latin typeface="Cambria Math" panose="02040503050406030204" pitchFamily="18" charset="0"/>
                          </a:rPr>
                          <m:t>𝒏</m:t>
                        </m:r>
                        <m:r>
                          <a:rPr lang="en-US" sz="1400" b="1" i="1">
                            <a:latin typeface="Cambria Math" panose="02040503050406030204" pitchFamily="18" charset="0"/>
                          </a:rPr>
                          <m:t>−</m:t>
                        </m:r>
                        <m:r>
                          <a:rPr lang="en-US" sz="1400" b="1" i="1">
                            <a:latin typeface="Cambria Math" panose="02040503050406030204" pitchFamily="18" charset="0"/>
                          </a:rPr>
                          <m:t>𝟏</m:t>
                        </m:r>
                      </m:den>
                    </m:f>
                  </m:oMath>
                </m:oMathPara>
              </a14:m>
              <a:endParaRPr lang="en-US" sz="1400" b="1"/>
            </a:p>
          </xdr:txBody>
        </xdr:sp>
      </mc:Choice>
      <mc:Fallback xmlns="">
        <xdr:sp macro="" textlink="">
          <xdr:nvSpPr>
            <xdr:cNvPr id="11" name="TextBox 10"/>
            <xdr:cNvSpPr txBox="1"/>
          </xdr:nvSpPr>
          <xdr:spPr>
            <a:xfrm>
              <a:off x="6886575" y="1076325"/>
              <a:ext cx="1004888" cy="404726"/>
            </a:xfrm>
            <a:prstGeom prst="rect">
              <a:avLst/>
            </a:prstGeom>
            <a:solidFill>
              <a:sysClr val="window" lastClr="FFFFFF"/>
            </a:solidFill>
            <a:ln w="952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400" b="1" i="0">
                  <a:latin typeface="Cambria Math" panose="02040503050406030204" pitchFamily="18" charset="0"/>
                </a:rPr>
                <a:t>𝒔_𝑿^𝟐=  〖𝑺𝑺〗_𝑿𝑿/(𝒏−𝟏)</a:t>
              </a:r>
              <a:endParaRPr lang="en-US" sz="1400" b="1"/>
            </a:p>
          </xdr:txBody>
        </xdr:sp>
      </mc:Fallback>
    </mc:AlternateContent>
    <xdr:clientData/>
  </xdr:oneCellAnchor>
  <xdr:oneCellAnchor>
    <xdr:from>
      <xdr:col>0</xdr:col>
      <xdr:colOff>571500</xdr:colOff>
      <xdr:row>22</xdr:row>
      <xdr:rowOff>19050</xdr:rowOff>
    </xdr:from>
    <xdr:ext cx="881587" cy="476477"/>
    <mc:AlternateContent xmlns:mc="http://schemas.openxmlformats.org/markup-compatibility/2006" xmlns:a14="http://schemas.microsoft.com/office/drawing/2010/main">
      <mc:Choice Requires="a14">
        <xdr:sp macro="" textlink="">
          <xdr:nvSpPr>
            <xdr:cNvPr id="4" name="TextBox 3"/>
            <xdr:cNvSpPr txBox="1"/>
          </xdr:nvSpPr>
          <xdr:spPr>
            <a:xfrm>
              <a:off x="571500" y="3657600"/>
              <a:ext cx="881587" cy="476477"/>
            </a:xfrm>
            <a:prstGeom prst="rect">
              <a:avLst/>
            </a:prstGeom>
            <a:solidFill>
              <a:schemeClr val="bg1"/>
            </a:solidFill>
            <a:ln>
              <a:solidFill>
                <a:srgbClr val="424242"/>
              </a:solidFill>
            </a:ln>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600" b="1" i="1">
                            <a:latin typeface="Cambria Math" panose="02040503050406030204" pitchFamily="18" charset="0"/>
                          </a:rPr>
                        </m:ctrlPr>
                      </m:sSubPr>
                      <m:e>
                        <m:r>
                          <a:rPr lang="en-US" sz="1600" b="1" i="0">
                            <a:latin typeface="Cambria Math" panose="02040503050406030204" pitchFamily="18" charset="0"/>
                          </a:rPr>
                          <m:t>𝐛</m:t>
                        </m:r>
                      </m:e>
                      <m:sub>
                        <m:r>
                          <a:rPr lang="en-US" sz="1600" b="1" i="0">
                            <a:latin typeface="Cambria Math" panose="02040503050406030204" pitchFamily="18" charset="0"/>
                          </a:rPr>
                          <m:t>𝟏</m:t>
                        </m:r>
                      </m:sub>
                    </m:sSub>
                    <m:r>
                      <a:rPr lang="en-US" sz="1600" b="1" i="0">
                        <a:latin typeface="Cambria Math" panose="02040503050406030204" pitchFamily="18" charset="0"/>
                        <a:ea typeface="Cambria Math" panose="02040503050406030204" pitchFamily="18" charset="0"/>
                      </a:rPr>
                      <m:t>=</m:t>
                    </m:r>
                    <m:r>
                      <a:rPr lang="en-US" sz="1600" b="1" i="0">
                        <a:latin typeface="Cambria Math" panose="02040503050406030204" pitchFamily="18" charset="0"/>
                        <a:ea typeface="Cambria Math" panose="02040503050406030204" pitchFamily="18" charset="0"/>
                      </a:rPr>
                      <m:t>𝐫</m:t>
                    </m:r>
                    <m:f>
                      <m:fPr>
                        <m:ctrlPr>
                          <a:rPr lang="en-US" sz="1600" b="1" i="1">
                            <a:latin typeface="Cambria Math" panose="02040503050406030204" pitchFamily="18" charset="0"/>
                            <a:ea typeface="Cambria Math" panose="02040503050406030204" pitchFamily="18" charset="0"/>
                          </a:rPr>
                        </m:ctrlPr>
                      </m:fPr>
                      <m:num>
                        <m:sSub>
                          <m:sSubPr>
                            <m:ctrlPr>
                              <a:rPr lang="en-US" sz="1600" b="1" i="1">
                                <a:latin typeface="Cambria Math" panose="02040503050406030204" pitchFamily="18" charset="0"/>
                                <a:ea typeface="Cambria Math" panose="02040503050406030204" pitchFamily="18" charset="0"/>
                              </a:rPr>
                            </m:ctrlPr>
                          </m:sSubPr>
                          <m:e>
                            <m:r>
                              <a:rPr lang="en-US" sz="1600" b="1" i="0">
                                <a:latin typeface="Cambria Math" panose="02040503050406030204" pitchFamily="18" charset="0"/>
                                <a:ea typeface="Cambria Math" panose="02040503050406030204" pitchFamily="18" charset="0"/>
                              </a:rPr>
                              <m:t>𝐬</m:t>
                            </m:r>
                          </m:e>
                          <m:sub>
                            <m:r>
                              <a:rPr lang="en-US" sz="1600" b="1" i="0">
                                <a:latin typeface="Cambria Math" panose="02040503050406030204" pitchFamily="18" charset="0"/>
                                <a:ea typeface="Cambria Math" panose="02040503050406030204" pitchFamily="18" charset="0"/>
                              </a:rPr>
                              <m:t>𝐲</m:t>
                            </m:r>
                          </m:sub>
                        </m:sSub>
                      </m:num>
                      <m:den>
                        <m:sSub>
                          <m:sSubPr>
                            <m:ctrlPr>
                              <a:rPr lang="en-US" sz="1600" b="1" i="1">
                                <a:latin typeface="Cambria Math" panose="02040503050406030204" pitchFamily="18" charset="0"/>
                                <a:ea typeface="Cambria Math" panose="02040503050406030204" pitchFamily="18" charset="0"/>
                              </a:rPr>
                            </m:ctrlPr>
                          </m:sSubPr>
                          <m:e>
                            <m:r>
                              <a:rPr lang="en-US" sz="1600" b="1" i="0">
                                <a:latin typeface="Cambria Math" panose="02040503050406030204" pitchFamily="18" charset="0"/>
                                <a:ea typeface="Cambria Math" panose="02040503050406030204" pitchFamily="18" charset="0"/>
                              </a:rPr>
                              <m:t>𝐬</m:t>
                            </m:r>
                          </m:e>
                          <m:sub>
                            <m:r>
                              <a:rPr lang="en-US" sz="1600" b="1" i="0">
                                <a:latin typeface="Cambria Math" panose="02040503050406030204" pitchFamily="18" charset="0"/>
                                <a:ea typeface="Cambria Math" panose="02040503050406030204" pitchFamily="18" charset="0"/>
                              </a:rPr>
                              <m:t>𝐱</m:t>
                            </m:r>
                          </m:sub>
                        </m:sSub>
                      </m:den>
                    </m:f>
                  </m:oMath>
                </m:oMathPara>
              </a14:m>
              <a:endParaRPr lang="en-US" sz="1600" b="1" i="0"/>
            </a:p>
          </xdr:txBody>
        </xdr:sp>
      </mc:Choice>
      <mc:Fallback xmlns="">
        <xdr:sp macro="" textlink="">
          <xdr:nvSpPr>
            <xdr:cNvPr id="4" name="TextBox 3"/>
            <xdr:cNvSpPr txBox="1"/>
          </xdr:nvSpPr>
          <xdr:spPr>
            <a:xfrm>
              <a:off x="571500" y="3657600"/>
              <a:ext cx="881587" cy="476477"/>
            </a:xfrm>
            <a:prstGeom prst="rect">
              <a:avLst/>
            </a:prstGeom>
            <a:solidFill>
              <a:schemeClr val="bg1"/>
            </a:solidFill>
            <a:ln>
              <a:solidFill>
                <a:srgbClr val="424242"/>
              </a:solidFill>
            </a:ln>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600" b="1" i="0">
                  <a:latin typeface="Cambria Math" panose="02040503050406030204" pitchFamily="18" charset="0"/>
                </a:rPr>
                <a:t>𝐛_𝟏</a:t>
              </a:r>
              <a:r>
                <a:rPr lang="en-US" sz="1600" b="1" i="0">
                  <a:latin typeface="Cambria Math" panose="02040503050406030204" pitchFamily="18" charset="0"/>
                  <a:ea typeface="Cambria Math" panose="02040503050406030204" pitchFamily="18" charset="0"/>
                </a:rPr>
                <a:t>=𝐫 𝐬_𝐲/𝐬_𝐱 </a:t>
              </a:r>
              <a:endParaRPr lang="en-US" sz="1600" b="1" i="0"/>
            </a:p>
          </xdr:txBody>
        </xdr:sp>
      </mc:Fallback>
    </mc:AlternateContent>
    <xdr:clientData/>
  </xdr:oneCellAnchor>
  <xdr:oneCellAnchor>
    <xdr:from>
      <xdr:col>3</xdr:col>
      <xdr:colOff>19050</xdr:colOff>
      <xdr:row>22</xdr:row>
      <xdr:rowOff>28575</xdr:rowOff>
    </xdr:from>
    <xdr:ext cx="1457194" cy="250453"/>
    <mc:AlternateContent xmlns:mc="http://schemas.openxmlformats.org/markup-compatibility/2006" xmlns:a14="http://schemas.microsoft.com/office/drawing/2010/main">
      <mc:Choice Requires="a14">
        <xdr:sp macro="" textlink="">
          <xdr:nvSpPr>
            <xdr:cNvPr id="5" name="TextBox 4"/>
            <xdr:cNvSpPr txBox="1"/>
          </xdr:nvSpPr>
          <xdr:spPr>
            <a:xfrm>
              <a:off x="1847850" y="3667125"/>
              <a:ext cx="1457194" cy="250453"/>
            </a:xfrm>
            <a:prstGeom prst="rect">
              <a:avLst/>
            </a:prstGeom>
            <a:solidFill>
              <a:schemeClr val="bg1"/>
            </a:solidFill>
            <a:ln>
              <a:solidFill>
                <a:srgbClr val="424242"/>
              </a:solidFill>
            </a:ln>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600" b="1" i="1">
                            <a:latin typeface="Cambria Math" panose="02040503050406030204" pitchFamily="18" charset="0"/>
                          </a:rPr>
                        </m:ctrlPr>
                      </m:sSubPr>
                      <m:e>
                        <m:r>
                          <a:rPr lang="en-US" sz="1600" b="1" i="0">
                            <a:latin typeface="Cambria Math" panose="02040503050406030204" pitchFamily="18" charset="0"/>
                          </a:rPr>
                          <m:t>𝐛</m:t>
                        </m:r>
                      </m:e>
                      <m:sub>
                        <m:r>
                          <a:rPr lang="en-US" sz="1600" b="1" i="0">
                            <a:latin typeface="Cambria Math" panose="02040503050406030204" pitchFamily="18" charset="0"/>
                          </a:rPr>
                          <m:t>𝟎</m:t>
                        </m:r>
                      </m:sub>
                    </m:sSub>
                    <m:r>
                      <a:rPr lang="en-US" sz="1600" b="1" i="0">
                        <a:latin typeface="Cambria Math" panose="02040503050406030204" pitchFamily="18" charset="0"/>
                        <a:ea typeface="Cambria Math" panose="02040503050406030204" pitchFamily="18" charset="0"/>
                      </a:rPr>
                      <m:t>= </m:t>
                    </m:r>
                    <m:acc>
                      <m:accPr>
                        <m:chr m:val="̅"/>
                        <m:ctrlPr>
                          <a:rPr lang="en-US" sz="1600" b="1" i="1">
                            <a:latin typeface="Cambria Math" panose="02040503050406030204" pitchFamily="18" charset="0"/>
                            <a:ea typeface="Cambria Math" panose="02040503050406030204" pitchFamily="18" charset="0"/>
                          </a:rPr>
                        </m:ctrlPr>
                      </m:accPr>
                      <m:e>
                        <m:r>
                          <a:rPr lang="en-US" sz="1600" b="1" i="0">
                            <a:latin typeface="Cambria Math" panose="02040503050406030204" pitchFamily="18" charset="0"/>
                            <a:ea typeface="Cambria Math" panose="02040503050406030204" pitchFamily="18" charset="0"/>
                          </a:rPr>
                          <m:t>𝐲</m:t>
                        </m:r>
                      </m:e>
                    </m:acc>
                    <m:r>
                      <a:rPr lang="en-US" sz="1600" b="1" i="0">
                        <a:latin typeface="Cambria Math" panose="02040503050406030204" pitchFamily="18" charset="0"/>
                        <a:ea typeface="Cambria Math" panose="02040503050406030204" pitchFamily="18" charset="0"/>
                      </a:rPr>
                      <m:t>−</m:t>
                    </m:r>
                    <m:sSub>
                      <m:sSubPr>
                        <m:ctrlPr>
                          <a:rPr lang="en-US" sz="1600" b="1" i="1">
                            <a:latin typeface="Cambria Math" panose="02040503050406030204" pitchFamily="18" charset="0"/>
                            <a:ea typeface="Cambria Math" panose="02040503050406030204" pitchFamily="18" charset="0"/>
                          </a:rPr>
                        </m:ctrlPr>
                      </m:sSubPr>
                      <m:e>
                        <m:r>
                          <a:rPr lang="en-US" sz="1600" b="1" i="0">
                            <a:latin typeface="Cambria Math" panose="02040503050406030204" pitchFamily="18" charset="0"/>
                            <a:ea typeface="Cambria Math" panose="02040503050406030204" pitchFamily="18" charset="0"/>
                          </a:rPr>
                          <m:t>𝐛</m:t>
                        </m:r>
                      </m:e>
                      <m:sub>
                        <m:r>
                          <a:rPr lang="en-US" sz="1600" b="1" i="0">
                            <a:latin typeface="Cambria Math" panose="02040503050406030204" pitchFamily="18" charset="0"/>
                            <a:ea typeface="Cambria Math" panose="02040503050406030204" pitchFamily="18" charset="0"/>
                          </a:rPr>
                          <m:t>𝟏</m:t>
                        </m:r>
                      </m:sub>
                    </m:sSub>
                    <m:r>
                      <a:rPr lang="en-US" sz="1600" b="1" i="0">
                        <a:latin typeface="Cambria Math" panose="02040503050406030204" pitchFamily="18" charset="0"/>
                        <a:ea typeface="Cambria Math" panose="02040503050406030204" pitchFamily="18" charset="0"/>
                      </a:rPr>
                      <m:t>∗</m:t>
                    </m:r>
                    <m:acc>
                      <m:accPr>
                        <m:chr m:val="̅"/>
                        <m:ctrlPr>
                          <a:rPr lang="en-US" sz="1600" b="1" i="1">
                            <a:latin typeface="Cambria Math" panose="02040503050406030204" pitchFamily="18" charset="0"/>
                            <a:ea typeface="Cambria Math" panose="02040503050406030204" pitchFamily="18" charset="0"/>
                          </a:rPr>
                        </m:ctrlPr>
                      </m:accPr>
                      <m:e>
                        <m:r>
                          <a:rPr lang="en-US" sz="1600" b="1" i="0">
                            <a:latin typeface="Cambria Math" panose="02040503050406030204" pitchFamily="18" charset="0"/>
                            <a:ea typeface="Cambria Math" panose="02040503050406030204" pitchFamily="18" charset="0"/>
                          </a:rPr>
                          <m:t>𝐱</m:t>
                        </m:r>
                      </m:e>
                    </m:acc>
                  </m:oMath>
                </m:oMathPara>
              </a14:m>
              <a:endParaRPr lang="en-US" sz="1600" b="1" i="0"/>
            </a:p>
          </xdr:txBody>
        </xdr:sp>
      </mc:Choice>
      <mc:Fallback xmlns="">
        <xdr:sp macro="" textlink="">
          <xdr:nvSpPr>
            <xdr:cNvPr id="5" name="TextBox 4"/>
            <xdr:cNvSpPr txBox="1"/>
          </xdr:nvSpPr>
          <xdr:spPr>
            <a:xfrm>
              <a:off x="1847850" y="3667125"/>
              <a:ext cx="1457194" cy="250453"/>
            </a:xfrm>
            <a:prstGeom prst="rect">
              <a:avLst/>
            </a:prstGeom>
            <a:solidFill>
              <a:schemeClr val="bg1"/>
            </a:solidFill>
            <a:ln>
              <a:solidFill>
                <a:srgbClr val="424242"/>
              </a:solidFill>
            </a:ln>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600" b="1" i="0">
                  <a:latin typeface="Cambria Math" panose="02040503050406030204" pitchFamily="18" charset="0"/>
                </a:rPr>
                <a:t>𝐛_𝟎</a:t>
              </a:r>
              <a:r>
                <a:rPr lang="en-US" sz="1600" b="1" i="0">
                  <a:latin typeface="Cambria Math" panose="02040503050406030204" pitchFamily="18" charset="0"/>
                  <a:ea typeface="Cambria Math" panose="02040503050406030204" pitchFamily="18" charset="0"/>
                </a:rPr>
                <a:t>= 𝐲 ̅−𝐛_𝟏∗𝐱 ̅</a:t>
              </a:r>
              <a:endParaRPr lang="en-US" sz="1600" b="1" i="0"/>
            </a:p>
          </xdr:txBody>
        </xdr:sp>
      </mc:Fallback>
    </mc:AlternateContent>
    <xdr:clientData/>
  </xdr:oneCellAnchor>
</xdr:wsDr>
</file>

<file path=xl/drawings/drawing8.xml><?xml version="1.0" encoding="utf-8"?>
<xdr:wsDr xmlns:xdr="http://schemas.openxmlformats.org/drawingml/2006/spreadsheetDrawing" xmlns:a="http://schemas.openxmlformats.org/drawingml/2006/main">
  <xdr:twoCellAnchor>
    <xdr:from>
      <xdr:col>0</xdr:col>
      <xdr:colOff>38099</xdr:colOff>
      <xdr:row>0</xdr:row>
      <xdr:rowOff>38099</xdr:rowOff>
    </xdr:from>
    <xdr:to>
      <xdr:col>10</xdr:col>
      <xdr:colOff>504824</xdr:colOff>
      <xdr:row>1</xdr:row>
      <xdr:rowOff>142875</xdr:rowOff>
    </xdr:to>
    <xdr:sp macro="" textlink="">
      <xdr:nvSpPr>
        <xdr:cNvPr id="2" name="Text 1"/>
        <xdr:cNvSpPr txBox="1">
          <a:spLocks noChangeArrowheads="1"/>
        </xdr:cNvSpPr>
      </xdr:nvSpPr>
      <xdr:spPr bwMode="auto">
        <a:xfrm>
          <a:off x="38099" y="38099"/>
          <a:ext cx="6562725" cy="266701"/>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FF"/>
              </a:solidFill>
              <a:latin typeface="Arial"/>
              <a:cs typeface="Arial"/>
            </a:rPr>
            <a:t>Estimation of the Variance of the Errors with the Variance of Residuals = MSE.  </a:t>
          </a:r>
        </a:p>
      </xdr:txBody>
    </xdr:sp>
    <xdr:clientData/>
  </xdr:twoCellAnchor>
  <xdr:twoCellAnchor>
    <xdr:from>
      <xdr:col>0</xdr:col>
      <xdr:colOff>28574</xdr:colOff>
      <xdr:row>10</xdr:row>
      <xdr:rowOff>9525</xdr:rowOff>
    </xdr:from>
    <xdr:to>
      <xdr:col>10</xdr:col>
      <xdr:colOff>247650</xdr:colOff>
      <xdr:row>21</xdr:row>
      <xdr:rowOff>133350</xdr:rowOff>
    </xdr:to>
    <xdr:sp macro="" textlink="">
      <xdr:nvSpPr>
        <xdr:cNvPr id="3" name="Text 7"/>
        <xdr:cNvSpPr txBox="1">
          <a:spLocks noChangeArrowheads="1"/>
        </xdr:cNvSpPr>
      </xdr:nvSpPr>
      <xdr:spPr bwMode="auto">
        <a:xfrm>
          <a:off x="28574" y="1828800"/>
          <a:ext cx="6315076" cy="19050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200" b="0" i="0" u="none" strike="noStrike" baseline="0">
              <a:solidFill>
                <a:srgbClr val="000000"/>
              </a:solidFill>
              <a:latin typeface="Arial"/>
              <a:cs typeface="Arial"/>
            </a:rPr>
            <a:t>MSE will be used to denote the sample estimate of error variance for the Y values</a:t>
          </a:r>
        </a:p>
        <a:p>
          <a:pPr algn="l" rtl="0">
            <a:defRPr sz="1000"/>
          </a:pPr>
          <a:r>
            <a:rPr lang="en-US" sz="1200" b="0" i="0" u="none" strike="noStrike" baseline="0">
              <a:solidFill>
                <a:srgbClr val="0000FF"/>
              </a:solidFill>
              <a:latin typeface="Arial"/>
              <a:cs typeface="Arial"/>
            </a:rPr>
            <a:t>MSE</a:t>
          </a:r>
          <a:r>
            <a:rPr lang="en-US" sz="1200" b="0" i="0" u="none" strike="noStrike" baseline="0">
              <a:solidFill>
                <a:srgbClr val="000000"/>
              </a:solidFill>
              <a:latin typeface="Arial"/>
              <a:cs typeface="Arial"/>
            </a:rPr>
            <a:t> represents </a:t>
          </a:r>
          <a:r>
            <a:rPr lang="en-US" sz="1200" b="0" i="0" u="none" strike="noStrike" baseline="0">
              <a:solidFill>
                <a:srgbClr val="0000FF"/>
              </a:solidFill>
              <a:latin typeface="Arial"/>
              <a:cs typeface="Arial"/>
            </a:rPr>
            <a:t>Mean Square Error</a:t>
          </a:r>
          <a:endParaRPr lang="en-US" sz="1200" b="0"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MSE = SSE / (degrees of freedom error)</a:t>
          </a:r>
          <a:r>
            <a:rPr lang="en-US" sz="1200" b="0" i="0" u="none" strike="noStrike" baseline="0">
              <a:solidFill>
                <a:srgbClr val="000000"/>
              </a:solidFill>
              <a:latin typeface="Arial"/>
              <a:cs typeface="Arial"/>
            </a:rPr>
            <a:t> = </a:t>
          </a:r>
          <a:r>
            <a:rPr lang="en-US" sz="1200" b="1" i="0" u="none" strike="noStrike" baseline="0">
              <a:solidFill>
                <a:srgbClr val="000000"/>
              </a:solidFill>
              <a:latin typeface="Arial"/>
              <a:cs typeface="Arial"/>
            </a:rPr>
            <a:t>SS(residual) / (degrees of freedom residual)</a:t>
          </a: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Degrees of Freedom Total = </a:t>
          </a:r>
          <a:r>
            <a:rPr lang="en-US" sz="1200" b="1" i="0" u="none" strike="noStrike" baseline="0">
              <a:solidFill>
                <a:srgbClr val="000000"/>
              </a:solidFill>
              <a:latin typeface="Arial"/>
              <a:cs typeface="Arial"/>
            </a:rPr>
            <a:t>df(Total) = n-1</a:t>
          </a: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Degrees of Freedom Regression  = </a:t>
          </a:r>
          <a:r>
            <a:rPr lang="en-US" sz="1200" b="1" i="0" u="none" strike="noStrike" baseline="0">
              <a:solidFill>
                <a:srgbClr val="000000"/>
              </a:solidFill>
              <a:latin typeface="Arial"/>
              <a:cs typeface="Arial"/>
            </a:rPr>
            <a:t>df(Reg) = number of predictor variables = k</a:t>
          </a: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Degrees of Freedom Error = </a:t>
          </a:r>
          <a:r>
            <a:rPr lang="en-US" sz="1200" b="1" i="0" u="none" strike="noStrike" baseline="0">
              <a:solidFill>
                <a:srgbClr val="000000"/>
              </a:solidFill>
              <a:latin typeface="Arial"/>
              <a:cs typeface="Arial"/>
            </a:rPr>
            <a:t>df(Error)</a:t>
          </a:r>
          <a:r>
            <a:rPr lang="en-US" sz="1200" b="0" i="0" u="none" strike="noStrike" baseline="0">
              <a:solidFill>
                <a:srgbClr val="000000"/>
              </a:solidFill>
              <a:latin typeface="Arial"/>
              <a:cs typeface="Arial"/>
            </a:rPr>
            <a:t> = df(Total) - df(Regression) = </a:t>
          </a:r>
          <a:r>
            <a:rPr lang="en-US" sz="1200" b="1" i="0" u="none" strike="noStrike" baseline="0">
              <a:solidFill>
                <a:srgbClr val="000000"/>
              </a:solidFill>
              <a:latin typeface="Arial"/>
              <a:cs typeface="Arial"/>
            </a:rPr>
            <a:t>n-k-1</a:t>
          </a:r>
        </a:p>
        <a:p>
          <a:pPr algn="l" rtl="0">
            <a:defRPr sz="1000"/>
          </a:pPr>
          <a:r>
            <a:rPr lang="en-US" sz="1200" b="1" i="0" u="none" strike="noStrike" baseline="0">
              <a:solidFill>
                <a:srgbClr val="000000"/>
              </a:solidFill>
              <a:latin typeface="Arial"/>
              <a:cs typeface="Arial"/>
            </a:rPr>
            <a:t>df(Total) = df(Regression) + df(Error)</a:t>
          </a:r>
        </a:p>
        <a:p>
          <a:pPr algn="l" rtl="0">
            <a:defRPr sz="1000"/>
          </a:pPr>
          <a:endParaRPr lang="en-US" sz="1200" b="1"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In Excel Regression, </a:t>
          </a:r>
          <a:r>
            <a:rPr lang="en-US" sz="1200" b="1" i="0" u="none" strike="noStrike" baseline="0">
              <a:solidFill>
                <a:srgbClr val="000000"/>
              </a:solidFill>
              <a:latin typeface="Arial"/>
              <a:cs typeface="Arial"/>
            </a:rPr>
            <a:t>Standard Error = Square Root of MSE.</a:t>
          </a:r>
          <a:endParaRPr lang="en-US" sz="1200" b="0" i="0" u="none" strike="noStrike" baseline="0">
            <a:solidFill>
              <a:srgbClr val="000000"/>
            </a:solidFill>
            <a:latin typeface="Arial"/>
            <a:cs typeface="Arial"/>
          </a:endParaRPr>
        </a:p>
        <a:p>
          <a:pPr algn="l" rtl="0">
            <a:defRPr sz="1000"/>
          </a:pPr>
          <a:r>
            <a:rPr lang="en-US" sz="1200" b="1" i="0" u="none" strike="noStrike" baseline="0">
              <a:solidFill>
                <a:srgbClr val="339966"/>
              </a:solidFill>
              <a:latin typeface="Arial"/>
              <a:cs typeface="Arial"/>
            </a:rPr>
            <a:t>MSE measures the Variance of the Y values around the fitted regression line.</a:t>
          </a:r>
          <a:endParaRPr lang="en-US" sz="12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19050</xdr:colOff>
      <xdr:row>3</xdr:row>
      <xdr:rowOff>28575</xdr:rowOff>
    </xdr:from>
    <xdr:to>
      <xdr:col>10</xdr:col>
      <xdr:colOff>409575</xdr:colOff>
      <xdr:row>9</xdr:row>
      <xdr:rowOff>0</xdr:rowOff>
    </xdr:to>
    <xdr:sp macro="" textlink="">
      <xdr:nvSpPr>
        <xdr:cNvPr id="4" name="Text Box 8"/>
        <xdr:cNvSpPr txBox="1">
          <a:spLocks noChangeArrowheads="1"/>
        </xdr:cNvSpPr>
      </xdr:nvSpPr>
      <xdr:spPr bwMode="auto">
        <a:xfrm>
          <a:off x="19050" y="552450"/>
          <a:ext cx="6486525" cy="942975"/>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400" b="1" i="0" u="none" strike="noStrike" baseline="0">
              <a:solidFill>
                <a:srgbClr val="000000"/>
              </a:solidFill>
              <a:latin typeface="Symbol"/>
            </a:rPr>
            <a:t>s</a:t>
          </a:r>
          <a:r>
            <a:rPr lang="en-US" sz="1400" b="1" i="0" u="none" strike="noStrike" baseline="30000">
              <a:solidFill>
                <a:srgbClr val="000000"/>
              </a:solidFill>
              <a:latin typeface="Times New Roman"/>
              <a:cs typeface="Times New Roman"/>
            </a:rPr>
            <a:t>2</a:t>
          </a:r>
          <a:r>
            <a:rPr lang="en-US" sz="1400" b="1" i="0" u="none" strike="noStrike" baseline="-25000">
              <a:solidFill>
                <a:srgbClr val="000000"/>
              </a:solidFill>
              <a:latin typeface="Symbol"/>
            </a:rPr>
            <a:t>e</a:t>
          </a:r>
          <a:r>
            <a:rPr lang="en-US" sz="1400" b="1" i="0" u="none" strike="noStrike" baseline="0">
              <a:solidFill>
                <a:srgbClr val="000000"/>
              </a:solidFill>
              <a:latin typeface="Times New Roman"/>
              <a:cs typeface="Times New Roman"/>
            </a:rPr>
            <a:t>= Variance(</a:t>
          </a:r>
          <a:r>
            <a:rPr lang="en-US" sz="1400" b="1" i="0" u="none" strike="noStrike" baseline="0">
              <a:solidFill>
                <a:srgbClr val="000000"/>
              </a:solidFill>
              <a:latin typeface="Symbol"/>
            </a:rPr>
            <a:t>e</a:t>
          </a:r>
          <a:r>
            <a:rPr lang="en-US" sz="1400" b="1" i="0" u="none" strike="noStrike" baseline="0">
              <a:solidFill>
                <a:srgbClr val="000000"/>
              </a:solidFill>
              <a:latin typeface="Times New Roman"/>
              <a:cs typeface="Times New Roman"/>
            </a:rPr>
            <a:t>) = Phenomenon Variance of the random errors</a:t>
          </a:r>
        </a:p>
        <a:p>
          <a:pPr algn="l" rtl="0">
            <a:defRPr sz="1000"/>
          </a:pPr>
          <a:r>
            <a:rPr lang="en-US" sz="1400" b="1" i="0" u="none" strike="noStrike" baseline="0">
              <a:solidFill>
                <a:srgbClr val="000000"/>
              </a:solidFill>
              <a:latin typeface="Times New Roman"/>
              <a:cs typeface="Times New Roman"/>
            </a:rPr>
            <a:t>s</a:t>
          </a:r>
          <a:r>
            <a:rPr lang="en-US" sz="1400" b="1" i="0" u="none" strike="noStrike" baseline="30000">
              <a:solidFill>
                <a:srgbClr val="000000"/>
              </a:solidFill>
              <a:latin typeface="Times New Roman"/>
              <a:cs typeface="Times New Roman"/>
            </a:rPr>
            <a:t>2</a:t>
          </a:r>
          <a:r>
            <a:rPr lang="en-US" sz="1400" b="1" i="0" u="none" strike="noStrike" baseline="-25000">
              <a:solidFill>
                <a:srgbClr val="000000"/>
              </a:solidFill>
              <a:latin typeface="Times New Roman"/>
              <a:cs typeface="Times New Roman"/>
            </a:rPr>
            <a:t>e</a:t>
          </a:r>
          <a:r>
            <a:rPr lang="en-US" sz="1400" b="1" i="0" u="none" strike="noStrike" baseline="0">
              <a:solidFill>
                <a:srgbClr val="000000"/>
              </a:solidFill>
              <a:latin typeface="Times New Roman"/>
              <a:cs typeface="Times New Roman"/>
            </a:rPr>
            <a:t>= MSE = MS</a:t>
          </a:r>
          <a:r>
            <a:rPr lang="en-US" sz="1400" b="1" i="0" u="none" strike="noStrike" baseline="-25000">
              <a:solidFill>
                <a:srgbClr val="000000"/>
              </a:solidFill>
              <a:latin typeface="Times New Roman"/>
              <a:cs typeface="Times New Roman"/>
            </a:rPr>
            <a:t>Residual</a:t>
          </a:r>
          <a:r>
            <a:rPr lang="en-US" sz="1400" b="1" i="0" u="none" strike="noStrike" baseline="0">
              <a:solidFill>
                <a:srgbClr val="000000"/>
              </a:solidFill>
              <a:latin typeface="Times New Roman"/>
              <a:cs typeface="Times New Roman"/>
            </a:rPr>
            <a:t> = Sample Estimate of </a:t>
          </a:r>
          <a:r>
            <a:rPr lang="en-US" sz="1400" b="1" i="0" u="none" strike="noStrike" baseline="0">
              <a:solidFill>
                <a:srgbClr val="000000"/>
              </a:solidFill>
              <a:latin typeface="Symbol"/>
            </a:rPr>
            <a:t>s</a:t>
          </a:r>
          <a:r>
            <a:rPr lang="en-US" sz="1400" b="1" i="0" u="none" strike="noStrike" baseline="30000">
              <a:solidFill>
                <a:srgbClr val="000000"/>
              </a:solidFill>
              <a:latin typeface="Times New Roman"/>
              <a:cs typeface="Times New Roman"/>
            </a:rPr>
            <a:t>2</a:t>
          </a:r>
          <a:r>
            <a:rPr lang="en-US" sz="1400" b="1" i="0" u="none" strike="noStrike" baseline="-25000">
              <a:solidFill>
                <a:srgbClr val="000000"/>
              </a:solidFill>
              <a:latin typeface="Symbol"/>
            </a:rPr>
            <a:t>e  </a:t>
          </a:r>
          <a:r>
            <a:rPr lang="en-US" sz="1100" b="0" i="0" u="none" strike="noStrike" baseline="0">
              <a:solidFill>
                <a:srgbClr val="000000"/>
              </a:solidFill>
              <a:latin typeface="Times New Roman" panose="02020603050405020304" pitchFamily="18" charset="0"/>
              <a:cs typeface="Times New Roman" panose="02020603050405020304" pitchFamily="18" charset="0"/>
            </a:rPr>
            <a:t>(box on page 544 of Stine 2nd)</a:t>
          </a:r>
        </a:p>
        <a:p>
          <a:pPr algn="l" rtl="0">
            <a:defRPr sz="1000"/>
          </a:pPr>
          <a:r>
            <a:rPr lang="en-US" sz="1100" b="0" i="0" u="none" strike="noStrike" baseline="0">
              <a:solidFill>
                <a:srgbClr val="000000"/>
              </a:solidFill>
              <a:latin typeface="Times New Roman"/>
              <a:cs typeface="Times New Roman"/>
            </a:rPr>
            <a:t>MSE measures the variance of all the Y values in the data set about the sample regression surface which is an estimate of the variance of the phenomenon Y values around the phenomenon regression surface.</a:t>
          </a:r>
          <a:r>
            <a:rPr lang="en-US" sz="1200" b="0" i="0" u="none" strike="noStrike" baseline="0">
              <a:solidFill>
                <a:srgbClr val="000000"/>
              </a:solidFill>
              <a:latin typeface="Times New Roman"/>
              <a:cs typeface="Times New Roman"/>
            </a:rPr>
            <a:t> </a:t>
          </a:r>
          <a:endParaRPr lang="en-US" sz="1400" b="0" i="0" u="none" strike="noStrike" baseline="0">
            <a:solidFill>
              <a:srgbClr val="000000"/>
            </a:solidFill>
            <a:latin typeface="Times New Roman"/>
            <a:cs typeface="Times New Roman"/>
          </a:endParaRPr>
        </a:p>
        <a:p>
          <a:pPr algn="l" rtl="0">
            <a:defRPr sz="1000"/>
          </a:pPr>
          <a:endParaRPr lang="en-US" sz="1400" b="0" i="0" u="none" strike="noStrike" baseline="0">
            <a:solidFill>
              <a:srgbClr val="000000"/>
            </a:solidFill>
            <a:latin typeface="Times New Roman"/>
            <a:cs typeface="Times New Roman"/>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0</xdr:row>
      <xdr:rowOff>38100</xdr:rowOff>
    </xdr:from>
    <xdr:to>
      <xdr:col>9</xdr:col>
      <xdr:colOff>476250</xdr:colOff>
      <xdr:row>8</xdr:row>
      <xdr:rowOff>57150</xdr:rowOff>
    </xdr:to>
    <xdr:sp macro="" textlink="">
      <xdr:nvSpPr>
        <xdr:cNvPr id="2" name="Text 1"/>
        <xdr:cNvSpPr txBox="1">
          <a:spLocks noChangeArrowheads="1"/>
        </xdr:cNvSpPr>
      </xdr:nvSpPr>
      <xdr:spPr bwMode="auto">
        <a:xfrm>
          <a:off x="47625" y="38100"/>
          <a:ext cx="5915025" cy="131445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R-square = R</a:t>
          </a:r>
          <a:r>
            <a:rPr lang="en-US" sz="1200" b="1" i="0" u="none" strike="noStrike" baseline="30000">
              <a:solidFill>
                <a:srgbClr val="000000"/>
              </a:solidFill>
              <a:latin typeface="Arial"/>
              <a:cs typeface="Arial"/>
            </a:rPr>
            <a:t>2</a:t>
          </a:r>
          <a:r>
            <a:rPr lang="en-US" sz="1200" b="1" i="0" u="none" strike="noStrike" baseline="0">
              <a:solidFill>
                <a:srgbClr val="000000"/>
              </a:solidFill>
              <a:latin typeface="Arial"/>
              <a:cs typeface="Arial"/>
            </a:rPr>
            <a:t> = Coefficient of Determination  </a:t>
          </a:r>
        </a:p>
        <a:p>
          <a:pPr algn="l" rtl="0">
            <a:defRPr sz="1000"/>
          </a:pPr>
          <a:r>
            <a:rPr lang="en-US" sz="1200" b="1" i="0" u="none" strike="noStrike" baseline="0">
              <a:solidFill>
                <a:srgbClr val="000000"/>
              </a:solidFill>
              <a:latin typeface="Arial"/>
              <a:cs typeface="Arial"/>
            </a:rPr>
            <a:t>R-square = Fraction/proportion of the total variability accounted for (explained by) the least squares fitted regression model </a:t>
          </a:r>
          <a:r>
            <a:rPr lang="en-US" sz="1200" b="0" i="0" baseline="0">
              <a:effectLst/>
              <a:latin typeface="+mn-lt"/>
              <a:ea typeface="+mn-ea"/>
              <a:cs typeface="+mn-cs"/>
            </a:rPr>
            <a:t>(</a:t>
          </a:r>
          <a:r>
            <a:rPr lang="en-US" sz="1200" b="1" i="0" baseline="0">
              <a:effectLst/>
              <a:latin typeface="+mn-lt"/>
              <a:ea typeface="+mn-ea"/>
              <a:cs typeface="+mn-cs"/>
            </a:rPr>
            <a:t>pages 497</a:t>
          </a:r>
          <a:r>
            <a:rPr lang="en-US" sz="1000" b="0" i="0" baseline="0">
              <a:effectLst/>
              <a:latin typeface="+mn-lt"/>
              <a:ea typeface="+mn-ea"/>
              <a:cs typeface="+mn-cs"/>
            </a:rPr>
            <a:t>,  Stine 2nd edition</a:t>
          </a:r>
          <a:r>
            <a:rPr lang="en-US" sz="1200" b="0" i="0" baseline="0">
              <a:effectLst/>
              <a:latin typeface="+mn-lt"/>
              <a:ea typeface="+mn-ea"/>
              <a:cs typeface="+mn-cs"/>
            </a:rPr>
            <a:t>)</a:t>
          </a:r>
          <a:endParaRPr lang="en-US" sz="1200">
            <a:effectLst/>
          </a:endParaRPr>
        </a:p>
        <a:p>
          <a:pPr algn="l" rtl="0">
            <a:defRPr sz="1000"/>
          </a:pPr>
          <a:r>
            <a:rPr lang="en-US" sz="1200" b="1" i="0" u="none" strike="noStrike" baseline="0">
              <a:solidFill>
                <a:srgbClr val="000000"/>
              </a:solidFill>
              <a:latin typeface="Arial"/>
              <a:cs typeface="Arial"/>
            </a:rPr>
            <a:t>R-square = SS(regression) / SS(total) </a:t>
          </a:r>
        </a:p>
        <a:p>
          <a:pPr algn="l" rtl="0">
            <a:defRPr sz="1000"/>
          </a:pPr>
          <a:r>
            <a:rPr lang="en-US" sz="1200" b="1" i="0" u="none" strike="noStrike" baseline="0">
              <a:solidFill>
                <a:srgbClr val="000000"/>
              </a:solidFill>
              <a:latin typeface="Arial"/>
              <a:cs typeface="Arial"/>
            </a:rPr>
            <a:t>             R</a:t>
          </a:r>
          <a:r>
            <a:rPr lang="en-US" sz="1200" b="1" i="0" u="none" strike="noStrike" baseline="30000">
              <a:solidFill>
                <a:srgbClr val="000000"/>
              </a:solidFill>
              <a:latin typeface="Arial"/>
              <a:cs typeface="Arial"/>
            </a:rPr>
            <a:t>2</a:t>
          </a:r>
          <a:r>
            <a:rPr lang="en-US" sz="1200" b="1" i="0" u="none" strike="noStrike" baseline="0">
              <a:solidFill>
                <a:srgbClr val="000000"/>
              </a:solidFill>
              <a:latin typeface="Arial"/>
              <a:cs typeface="Arial"/>
            </a:rPr>
            <a:t> = SSR / SST = (SST - SSE) / SST = 1 - (SSE/SST)</a:t>
          </a:r>
        </a:p>
        <a:p>
          <a:pPr algn="l" rtl="0">
            <a:defRPr sz="1000"/>
          </a:pPr>
          <a:r>
            <a:rPr lang="en-US" sz="1200" b="1" i="0" u="none" strike="noStrike" baseline="0">
              <a:solidFill>
                <a:srgbClr val="000000"/>
              </a:solidFill>
              <a:latin typeface="Arial"/>
              <a:cs typeface="Arial"/>
            </a:rPr>
            <a:t>For simple linear regression R</a:t>
          </a:r>
          <a:r>
            <a:rPr lang="en-US" sz="1200" b="1" i="0" u="none" strike="noStrike" baseline="30000">
              <a:solidFill>
                <a:srgbClr val="000000"/>
              </a:solidFill>
              <a:latin typeface="Arial"/>
              <a:cs typeface="Arial"/>
            </a:rPr>
            <a:t>2</a:t>
          </a:r>
          <a:r>
            <a:rPr lang="en-US" sz="1200" b="1" i="0" u="none" strike="noStrike" baseline="0">
              <a:solidFill>
                <a:srgbClr val="000000"/>
              </a:solidFill>
              <a:latin typeface="Arial"/>
              <a:cs typeface="Arial"/>
            </a:rPr>
            <a:t> = r</a:t>
          </a:r>
          <a:r>
            <a:rPr lang="en-US" sz="1200" b="1" i="0" u="none" strike="noStrike" baseline="30000">
              <a:solidFill>
                <a:srgbClr val="000000"/>
              </a:solidFill>
              <a:latin typeface="Arial"/>
              <a:cs typeface="Arial"/>
            </a:rPr>
            <a:t>2</a:t>
          </a:r>
          <a:r>
            <a:rPr lang="en-US" sz="1200" b="1" i="0" u="none" strike="noStrike" baseline="0">
              <a:solidFill>
                <a:srgbClr val="000000"/>
              </a:solidFill>
              <a:latin typeface="Arial"/>
              <a:cs typeface="Arial"/>
            </a:rPr>
            <a:t>, </a:t>
          </a:r>
          <a:r>
            <a:rPr lang="en-US" sz="1100" b="1" i="0" u="none" strike="noStrike" baseline="0">
              <a:solidFill>
                <a:srgbClr val="000000"/>
              </a:solidFill>
              <a:latin typeface="Arial"/>
              <a:cs typeface="Arial"/>
            </a:rPr>
            <a:t>r is the Pearson Correlation Coefficient for the X &amp; Y variables</a:t>
          </a:r>
          <a:r>
            <a:rPr lang="en-US" sz="1200" b="0" i="0" u="none" strike="noStrike" baseline="0">
              <a:solidFill>
                <a:srgbClr val="000000"/>
              </a:solidFill>
              <a:latin typeface="Arial"/>
              <a:cs typeface="Arial"/>
            </a:rPr>
            <a:t>.  (page 605, Stine 2nd ed.)</a:t>
          </a:r>
        </a:p>
        <a:p>
          <a:pPr algn="l" rtl="0">
            <a:defRPr sz="1000"/>
          </a:pPr>
          <a:endParaRPr lang="en-US" sz="1200" b="1"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For simple linear regression R2 = r2, r is the Pearson Correlation Coefficient for the X &amp; Y variables.  page 108</a:t>
          </a:r>
        </a:p>
        <a:p>
          <a:pPr algn="l" rtl="0">
            <a:defRPr sz="1000"/>
          </a:pPr>
          <a:endParaRPr lang="en-US" sz="1200" b="1"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3</xdr:col>
          <xdr:colOff>76200</xdr:colOff>
          <xdr:row>8</xdr:row>
          <xdr:rowOff>104775</xdr:rowOff>
        </xdr:from>
        <xdr:to>
          <xdr:col>6</xdr:col>
          <xdr:colOff>219075</xdr:colOff>
          <xdr:row>12</xdr:row>
          <xdr:rowOff>85725</xdr:rowOff>
        </xdr:to>
        <xdr:sp macro="" textlink="">
          <xdr:nvSpPr>
            <xdr:cNvPr id="235521" name="Picture 3" hidden="1">
              <a:extLst>
                <a:ext uri="{63B3BB69-23CF-44E3-9099-C40C66FF867C}">
                  <a14:compatExt spid="_x0000_s235521"/>
                </a:ext>
              </a:extLst>
            </xdr:cNvPr>
            <xdr:cNvSpPr/>
          </xdr:nvSpPr>
          <xdr:spPr bwMode="auto">
            <a:xfrm>
              <a:off x="0" y="0"/>
              <a:ext cx="0" cy="0"/>
            </a:xfrm>
            <a:prstGeom prst="rect">
              <a:avLst/>
            </a:prstGeom>
            <a:solidFill>
              <a:srgbClr val="FFFFFF" mc:Ignorable="a14" a14:legacySpreadsheetColorIndex="65"/>
            </a:solidFill>
            <a:ln w="9525">
              <a:solidFill>
                <a:srgbClr val="800000" mc:Ignorable="a14" a14:legacySpreadsheetColorIndex="16"/>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142875</xdr:rowOff>
        </xdr:from>
        <xdr:to>
          <xdr:col>3</xdr:col>
          <xdr:colOff>38100</xdr:colOff>
          <xdr:row>12</xdr:row>
          <xdr:rowOff>114300</xdr:rowOff>
        </xdr:to>
        <xdr:sp macro="" textlink="">
          <xdr:nvSpPr>
            <xdr:cNvPr id="235522" name="Object 2" hidden="1">
              <a:extLst>
                <a:ext uri="{63B3BB69-23CF-44E3-9099-C40C66FF867C}">
                  <a14:compatExt spid="_x0000_s23552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6</xdr:col>
      <xdr:colOff>257175</xdr:colOff>
      <xdr:row>8</xdr:row>
      <xdr:rowOff>114300</xdr:rowOff>
    </xdr:from>
    <xdr:to>
      <xdr:col>9</xdr:col>
      <xdr:colOff>304800</xdr:colOff>
      <xdr:row>12</xdr:row>
      <xdr:rowOff>123825</xdr:rowOff>
    </xdr:to>
    <xdr:sp macro="" textlink="">
      <xdr:nvSpPr>
        <xdr:cNvPr id="5" name="TextBox 4"/>
        <xdr:cNvSpPr txBox="1"/>
      </xdr:nvSpPr>
      <xdr:spPr>
        <a:xfrm>
          <a:off x="3914775" y="1409700"/>
          <a:ext cx="1876425"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i="1">
              <a:latin typeface="Times New Roman" pitchFamily="18" charset="0"/>
              <a:cs typeface="Times New Roman" pitchFamily="18" charset="0"/>
            </a:rPr>
            <a:t>SSR = SST - SSE</a:t>
          </a:r>
        </a:p>
      </xdr:txBody>
    </xdr:sp>
    <xdr:clientData/>
  </xdr:twoCellAnchor>
  <xdr:twoCellAnchor>
    <xdr:from>
      <xdr:col>0</xdr:col>
      <xdr:colOff>57150</xdr:colOff>
      <xdr:row>13</xdr:row>
      <xdr:rowOff>38100</xdr:rowOff>
    </xdr:from>
    <xdr:to>
      <xdr:col>7</xdr:col>
      <xdr:colOff>600075</xdr:colOff>
      <xdr:row>16</xdr:row>
      <xdr:rowOff>0</xdr:rowOff>
    </xdr:to>
    <xdr:sp macro="" textlink="">
      <xdr:nvSpPr>
        <xdr:cNvPr id="6" name="Text 1"/>
        <xdr:cNvSpPr txBox="1">
          <a:spLocks noChangeArrowheads="1"/>
        </xdr:cNvSpPr>
      </xdr:nvSpPr>
      <xdr:spPr bwMode="auto">
        <a:xfrm>
          <a:off x="57150" y="2143125"/>
          <a:ext cx="4810125"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200" b="1" i="0" u="none" strike="noStrike" baseline="0">
              <a:solidFill>
                <a:srgbClr val="0000FF"/>
              </a:solidFill>
              <a:latin typeface="Arial"/>
              <a:cs typeface="Arial"/>
            </a:rPr>
            <a:t>R-square Adjusted is a coefficient used in multiple regression to adjust the R-square measure using the degrees of freedom.  </a:t>
          </a:r>
          <a:endParaRPr lang="en-US"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0</xdr:col>
          <xdr:colOff>66675</xdr:colOff>
          <xdr:row>16</xdr:row>
          <xdr:rowOff>9525</xdr:rowOff>
        </xdr:from>
        <xdr:to>
          <xdr:col>6</xdr:col>
          <xdr:colOff>0</xdr:colOff>
          <xdr:row>19</xdr:row>
          <xdr:rowOff>38100</xdr:rowOff>
        </xdr:to>
        <xdr:sp macro="" textlink="">
          <xdr:nvSpPr>
            <xdr:cNvPr id="235523" name="Picture 3" hidden="1">
              <a:extLst>
                <a:ext uri="{63B3BB69-23CF-44E3-9099-C40C66FF867C}">
                  <a14:compatExt spid="_x0000_s23552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editAs="oneCell">
    <xdr:from>
      <xdr:col>0</xdr:col>
      <xdr:colOff>0</xdr:colOff>
      <xdr:row>21</xdr:row>
      <xdr:rowOff>0</xdr:rowOff>
    </xdr:from>
    <xdr:to>
      <xdr:col>7</xdr:col>
      <xdr:colOff>419100</xdr:colOff>
      <xdr:row>28</xdr:row>
      <xdr:rowOff>113173</xdr:rowOff>
    </xdr:to>
    <xdr:pic>
      <xdr:nvPicPr>
        <xdr:cNvPr id="11" name="Picture 10"/>
        <xdr:cNvPicPr>
          <a:picLocks noChangeAspect="1"/>
        </xdr:cNvPicPr>
      </xdr:nvPicPr>
      <xdr:blipFill rotWithShape="1">
        <a:blip xmlns:r="http://schemas.openxmlformats.org/officeDocument/2006/relationships" r:embed="rId1"/>
        <a:srcRect l="40158" t="8975" r="6127" b="62816"/>
        <a:stretch/>
      </xdr:blipFill>
      <xdr:spPr>
        <a:xfrm>
          <a:off x="0" y="3733800"/>
          <a:ext cx="4686300" cy="12466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gress_Confidence_Interval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Fitted Line"/>
      <sheetName val="CI for Mean of Y"/>
      <sheetName val="CI for Individual Y"/>
    </sheetNames>
    <sheetDataSet>
      <sheetData sheetId="0"/>
      <sheetData sheetId="1">
        <row r="7">
          <cell r="B7" t="str">
            <v>Data</v>
          </cell>
          <cell r="C7" t="str">
            <v>y-bar</v>
          </cell>
          <cell r="D7" t="str">
            <v>y-hat</v>
          </cell>
          <cell r="E7" t="str">
            <v>Phenomenon</v>
          </cell>
        </row>
        <row r="8">
          <cell r="A8">
            <v>0</v>
          </cell>
          <cell r="B8">
            <v>26.341863983806952</v>
          </cell>
          <cell r="D8">
            <v>23.459752624735966</v>
          </cell>
          <cell r="E8">
            <v>20</v>
          </cell>
        </row>
        <row r="9">
          <cell r="A9">
            <v>0.1</v>
          </cell>
          <cell r="B9">
            <v>25.398483983408951</v>
          </cell>
          <cell r="D9">
            <v>29.624058483221674</v>
          </cell>
          <cell r="E9">
            <v>26</v>
          </cell>
        </row>
        <row r="10">
          <cell r="A10">
            <v>0.2</v>
          </cell>
          <cell r="B10">
            <v>28.502098537877217</v>
          </cell>
          <cell r="D10">
            <v>35.788364341707378</v>
          </cell>
          <cell r="E10">
            <v>32</v>
          </cell>
        </row>
        <row r="11">
          <cell r="A11">
            <v>0.30000000000000004</v>
          </cell>
          <cell r="B11">
            <v>43.957146542632849</v>
          </cell>
          <cell r="D11">
            <v>41.952670200193097</v>
          </cell>
          <cell r="E11">
            <v>38</v>
          </cell>
        </row>
        <row r="12">
          <cell r="A12">
            <v>0.4</v>
          </cell>
          <cell r="B12">
            <v>62.013624915450379</v>
          </cell>
          <cell r="D12">
            <v>48.116976058678802</v>
          </cell>
          <cell r="E12">
            <v>44</v>
          </cell>
        </row>
        <row r="13">
          <cell r="A13">
            <v>0.5</v>
          </cell>
          <cell r="B13">
            <v>54.512162061685594</v>
          </cell>
          <cell r="C13">
            <v>54.281281917164506</v>
          </cell>
          <cell r="D13">
            <v>54.281281917164506</v>
          </cell>
          <cell r="E13">
            <v>50</v>
          </cell>
        </row>
        <row r="14">
          <cell r="A14">
            <v>0.6</v>
          </cell>
          <cell r="B14">
            <v>58.526488676228475</v>
          </cell>
          <cell r="D14">
            <v>60.44558777565021</v>
          </cell>
          <cell r="E14">
            <v>56</v>
          </cell>
        </row>
        <row r="15">
          <cell r="A15">
            <v>0.7</v>
          </cell>
          <cell r="B15">
            <v>59.885300237368391</v>
          </cell>
          <cell r="D15">
            <v>66.609893634135915</v>
          </cell>
          <cell r="E15">
            <v>62</v>
          </cell>
        </row>
        <row r="16">
          <cell r="A16">
            <v>0.79999999999999993</v>
          </cell>
          <cell r="B16">
            <v>68.619107456524574</v>
          </cell>
          <cell r="D16">
            <v>72.774199492621619</v>
          </cell>
          <cell r="E16">
            <v>68</v>
          </cell>
        </row>
        <row r="17">
          <cell r="A17">
            <v>0.89999999999999991</v>
          </cell>
          <cell r="B17">
            <v>84.032421089223803</v>
          </cell>
          <cell r="D17">
            <v>78.938505351107338</v>
          </cell>
          <cell r="E17">
            <v>74</v>
          </cell>
        </row>
        <row r="18">
          <cell r="A18">
            <v>0.99999999999999989</v>
          </cell>
          <cell r="B18">
            <v>85.30540360460239</v>
          </cell>
          <cell r="D18">
            <v>85.102811209593042</v>
          </cell>
          <cell r="E18">
            <v>80</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image" Target="../media/image12.emf"/><Relationship Id="rId2" Type="http://schemas.openxmlformats.org/officeDocument/2006/relationships/drawing" Target="../drawings/drawing14.xml"/><Relationship Id="rId1" Type="http://schemas.openxmlformats.org/officeDocument/2006/relationships/printerSettings" Target="../printerSettings/printerSettings8.bin"/><Relationship Id="rId6" Type="http://schemas.openxmlformats.org/officeDocument/2006/relationships/oleObject" Target="../embeddings/oleObject10.bin"/><Relationship Id="rId5" Type="http://schemas.openxmlformats.org/officeDocument/2006/relationships/image" Target="../media/image11.emf"/><Relationship Id="rId4" Type="http://schemas.openxmlformats.org/officeDocument/2006/relationships/oleObject" Target="../embeddings/oleObject9.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oleObject4.bin"/><Relationship Id="rId3" Type="http://schemas.openxmlformats.org/officeDocument/2006/relationships/vmlDrawing" Target="../drawings/vmlDrawing4.vml"/><Relationship Id="rId7" Type="http://schemas.openxmlformats.org/officeDocument/2006/relationships/image" Target="../media/image3.emf"/><Relationship Id="rId2" Type="http://schemas.openxmlformats.org/officeDocument/2006/relationships/drawing" Target="../drawings/drawing7.xml"/><Relationship Id="rId1" Type="http://schemas.openxmlformats.org/officeDocument/2006/relationships/printerSettings" Target="../printerSettings/printerSettings5.bin"/><Relationship Id="rId6" Type="http://schemas.openxmlformats.org/officeDocument/2006/relationships/oleObject" Target="../embeddings/oleObject3.bin"/><Relationship Id="rId11" Type="http://schemas.openxmlformats.org/officeDocument/2006/relationships/image" Target="../media/image5.emf"/><Relationship Id="rId5" Type="http://schemas.openxmlformats.org/officeDocument/2006/relationships/image" Target="../media/image2.emf"/><Relationship Id="rId10" Type="http://schemas.openxmlformats.org/officeDocument/2006/relationships/oleObject" Target="../embeddings/oleObject5.bin"/><Relationship Id="rId4" Type="http://schemas.openxmlformats.org/officeDocument/2006/relationships/oleObject" Target="../embeddings/oleObject2.bin"/><Relationship Id="rId9" Type="http://schemas.openxmlformats.org/officeDocument/2006/relationships/image" Target="../media/image4.emf"/></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8" Type="http://schemas.openxmlformats.org/officeDocument/2006/relationships/oleObject" Target="../embeddings/oleObject8.bin"/><Relationship Id="rId3" Type="http://schemas.openxmlformats.org/officeDocument/2006/relationships/vmlDrawing" Target="../drawings/vmlDrawing5.vml"/><Relationship Id="rId7" Type="http://schemas.openxmlformats.org/officeDocument/2006/relationships/image" Target="../media/image7.emf"/><Relationship Id="rId2" Type="http://schemas.openxmlformats.org/officeDocument/2006/relationships/drawing" Target="../drawings/drawing9.xml"/><Relationship Id="rId1" Type="http://schemas.openxmlformats.org/officeDocument/2006/relationships/printerSettings" Target="../printerSettings/printerSettings7.bin"/><Relationship Id="rId6" Type="http://schemas.openxmlformats.org/officeDocument/2006/relationships/oleObject" Target="../embeddings/oleObject7.bin"/><Relationship Id="rId5" Type="http://schemas.openxmlformats.org/officeDocument/2006/relationships/image" Target="../media/image6.emf"/><Relationship Id="rId4" Type="http://schemas.openxmlformats.org/officeDocument/2006/relationships/oleObject" Target="../embeddings/oleObject6.bin"/><Relationship Id="rId9" Type="http://schemas.openxmlformats.org/officeDocument/2006/relationships/image" Target="../media/image8.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O13" sqref="O13"/>
    </sheetView>
  </sheetViews>
  <sheetFormatPr defaultRowHeight="12.75" x14ac:dyDescent="0.2"/>
  <cols>
    <col min="1" max="16384" width="9.140625" style="47"/>
  </cols>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zoomScale="110" zoomScaleNormal="110" workbookViewId="0">
      <selection activeCell="K14" sqref="K14"/>
    </sheetView>
  </sheetViews>
  <sheetFormatPr defaultRowHeight="15" x14ac:dyDescent="0.2"/>
  <cols>
    <col min="1" max="1" width="6.28515625" style="29" customWidth="1"/>
    <col min="2" max="2" width="9.140625" style="29"/>
    <col min="3" max="3" width="8.85546875" style="29" customWidth="1"/>
    <col min="4" max="4" width="9.7109375" style="29" customWidth="1"/>
    <col min="5" max="5" width="8.42578125" style="29" customWidth="1"/>
    <col min="6" max="6" width="10" style="29" customWidth="1"/>
    <col min="7" max="7" width="9.85546875" style="29" customWidth="1"/>
    <col min="8" max="16384" width="9.140625" style="29"/>
  </cols>
  <sheetData>
    <row r="1" spans="1:8" x14ac:dyDescent="0.2">
      <c r="A1" s="39"/>
      <c r="B1" s="39"/>
      <c r="C1" s="39"/>
      <c r="D1" s="40" t="s">
        <v>34</v>
      </c>
      <c r="E1" s="41"/>
      <c r="F1" s="42"/>
      <c r="G1" s="39"/>
      <c r="H1" s="39"/>
    </row>
    <row r="2" spans="1:8" ht="15.75" x14ac:dyDescent="0.25">
      <c r="A2" s="45" t="s">
        <v>46</v>
      </c>
      <c r="B2" s="39"/>
      <c r="C2" s="39"/>
      <c r="D2" s="40" t="s">
        <v>35</v>
      </c>
      <c r="E2" s="41"/>
      <c r="F2" s="42"/>
      <c r="G2" s="39"/>
      <c r="H2" s="39"/>
    </row>
    <row r="3" spans="1:8" x14ac:dyDescent="0.2">
      <c r="A3" s="39"/>
      <c r="B3" s="39"/>
      <c r="C3" s="39"/>
      <c r="D3" s="39"/>
      <c r="E3" s="39"/>
      <c r="F3" s="39"/>
      <c r="G3" s="39"/>
      <c r="H3" s="39"/>
    </row>
    <row r="4" spans="1:8" x14ac:dyDescent="0.2">
      <c r="A4" s="42" t="s">
        <v>36</v>
      </c>
      <c r="B4" s="42" t="s">
        <v>37</v>
      </c>
      <c r="C4" s="39" t="s">
        <v>39</v>
      </c>
      <c r="D4" s="42" t="s">
        <v>40</v>
      </c>
      <c r="E4" s="39" t="s">
        <v>41</v>
      </c>
      <c r="F4" s="39" t="s">
        <v>18</v>
      </c>
      <c r="G4" s="39" t="s">
        <v>42</v>
      </c>
      <c r="H4" s="39"/>
    </row>
    <row r="5" spans="1:8" x14ac:dyDescent="0.2">
      <c r="A5" s="42">
        <v>1</v>
      </c>
      <c r="B5" s="42">
        <v>10</v>
      </c>
      <c r="C5" s="42"/>
      <c r="D5" s="42"/>
      <c r="E5" s="42"/>
      <c r="F5" s="42"/>
      <c r="G5" s="42"/>
      <c r="H5" s="39"/>
    </row>
    <row r="6" spans="1:8" x14ac:dyDescent="0.2">
      <c r="A6" s="42">
        <v>2</v>
      </c>
      <c r="B6" s="42">
        <v>7</v>
      </c>
      <c r="C6" s="42"/>
      <c r="D6" s="42"/>
      <c r="E6" s="42"/>
      <c r="F6" s="42"/>
      <c r="G6" s="42"/>
      <c r="H6" s="39"/>
    </row>
    <row r="7" spans="1:8" x14ac:dyDescent="0.2">
      <c r="A7" s="42">
        <v>3</v>
      </c>
      <c r="B7" s="42">
        <v>4</v>
      </c>
      <c r="C7" s="42"/>
      <c r="D7" s="42"/>
      <c r="E7" s="42"/>
      <c r="F7" s="42"/>
      <c r="G7" s="42"/>
      <c r="H7" s="39"/>
    </row>
    <row r="8" spans="1:8" x14ac:dyDescent="0.2">
      <c r="A8" s="42">
        <v>4</v>
      </c>
      <c r="B8" s="42">
        <v>6</v>
      </c>
      <c r="C8" s="42"/>
      <c r="D8" s="42"/>
      <c r="E8" s="42"/>
      <c r="F8" s="42"/>
      <c r="G8" s="42"/>
      <c r="H8" s="39"/>
    </row>
    <row r="9" spans="1:8" x14ac:dyDescent="0.2">
      <c r="A9" s="43">
        <v>5</v>
      </c>
      <c r="B9" s="43">
        <v>3</v>
      </c>
      <c r="C9" s="43"/>
      <c r="D9" s="43"/>
      <c r="E9" s="43"/>
      <c r="F9" s="43"/>
      <c r="G9" s="43"/>
      <c r="H9" s="39"/>
    </row>
    <row r="10" spans="1:8" x14ac:dyDescent="0.2">
      <c r="B10" s="39"/>
      <c r="C10" s="39" t="s">
        <v>38</v>
      </c>
      <c r="D10" s="42"/>
      <c r="E10" s="39"/>
      <c r="F10" s="39"/>
      <c r="G10" s="39"/>
      <c r="H10" s="44" t="s">
        <v>43</v>
      </c>
    </row>
    <row r="11" spans="1:8" ht="15.75" x14ac:dyDescent="0.25">
      <c r="C11" s="38" t="s">
        <v>104</v>
      </c>
      <c r="D11" s="42"/>
      <c r="G11" s="36"/>
      <c r="H11" s="37" t="s">
        <v>44</v>
      </c>
    </row>
    <row r="12" spans="1:8" ht="18.75" x14ac:dyDescent="0.35">
      <c r="C12" s="40" t="s">
        <v>105</v>
      </c>
      <c r="D12" s="42"/>
    </row>
    <row r="13" spans="1:8" ht="18.75" x14ac:dyDescent="0.35">
      <c r="C13" s="40" t="s">
        <v>106</v>
      </c>
      <c r="D13" s="42"/>
    </row>
    <row r="14" spans="1:8" ht="18.75" x14ac:dyDescent="0.35">
      <c r="C14" s="40" t="s">
        <v>107</v>
      </c>
      <c r="D14" s="41"/>
    </row>
    <row r="15" spans="1:8" ht="18" x14ac:dyDescent="0.2">
      <c r="C15" s="40" t="s">
        <v>45</v>
      </c>
      <c r="D15" s="41"/>
    </row>
    <row r="16" spans="1:8" x14ac:dyDescent="0.2">
      <c r="C16" s="40" t="s">
        <v>90</v>
      </c>
      <c r="D16" s="41"/>
    </row>
    <row r="17" spans="3:4" x14ac:dyDescent="0.2">
      <c r="C17" s="39"/>
      <c r="D17" s="41"/>
    </row>
    <row r="18" spans="3:4" x14ac:dyDescent="0.2">
      <c r="C18" s="39"/>
      <c r="D18" s="41"/>
    </row>
    <row r="19" spans="3:4" x14ac:dyDescent="0.2">
      <c r="C19" s="39"/>
      <c r="D19" s="41"/>
    </row>
    <row r="20" spans="3:4" x14ac:dyDescent="0.2">
      <c r="C20" s="39"/>
      <c r="D20" s="41"/>
    </row>
    <row r="21" spans="3:4" x14ac:dyDescent="0.2">
      <c r="C21" s="39"/>
      <c r="D21" s="41"/>
    </row>
    <row r="22" spans="3:4" x14ac:dyDescent="0.2">
      <c r="C22" s="39"/>
      <c r="D22" s="41"/>
    </row>
    <row r="23" spans="3:4" x14ac:dyDescent="0.2">
      <c r="C23" s="39"/>
      <c r="D23" s="41"/>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110" zoomScaleNormal="110" workbookViewId="0">
      <selection activeCell="I20" sqref="I20"/>
    </sheetView>
  </sheetViews>
  <sheetFormatPr defaultRowHeight="15" x14ac:dyDescent="0.2"/>
  <cols>
    <col min="1" max="1" width="6.28515625" style="29" customWidth="1"/>
    <col min="2" max="2" width="9.140625" style="29"/>
    <col min="3" max="3" width="8.42578125" style="29" customWidth="1"/>
    <col min="4" max="4" width="9.7109375" style="29" customWidth="1"/>
    <col min="5" max="5" width="8.42578125" style="29" customWidth="1"/>
    <col min="6" max="6" width="10" style="29" customWidth="1"/>
    <col min="7" max="7" width="9.85546875" style="29" customWidth="1"/>
    <col min="8" max="16384" width="9.140625" style="29"/>
  </cols>
  <sheetData>
    <row r="1" spans="1:8" ht="15.75" x14ac:dyDescent="0.25">
      <c r="A1" s="39"/>
      <c r="B1" s="39"/>
      <c r="C1" s="39"/>
      <c r="D1" s="40" t="s">
        <v>34</v>
      </c>
      <c r="E1" s="41">
        <v>10.49999985520115</v>
      </c>
      <c r="F1" s="42">
        <f>INTERCEPT(B5:B9,A5:A9)</f>
        <v>10.5</v>
      </c>
      <c r="G1" s="42">
        <f>B10-G2*A10</f>
        <v>10.5</v>
      </c>
      <c r="H1" s="45"/>
    </row>
    <row r="2" spans="1:8" ht="15.75" x14ac:dyDescent="0.25">
      <c r="A2" s="45" t="s">
        <v>46</v>
      </c>
      <c r="B2" s="39"/>
      <c r="C2" s="39"/>
      <c r="D2" s="40" t="s">
        <v>35</v>
      </c>
      <c r="E2" s="41">
        <v>-1.5000004335323827</v>
      </c>
      <c r="F2" s="42">
        <f>SLOPE(B5:B9,A5:A9)</f>
        <v>-1.5</v>
      </c>
      <c r="G2" s="42">
        <f>D16*B11/A11</f>
        <v>-1.5</v>
      </c>
      <c r="H2" s="39"/>
    </row>
    <row r="3" spans="1:8" x14ac:dyDescent="0.2">
      <c r="A3" s="39"/>
      <c r="B3" s="39"/>
      <c r="C3" s="39"/>
      <c r="D3" s="39"/>
      <c r="E3" s="39"/>
      <c r="F3" s="39"/>
      <c r="G3" s="39"/>
      <c r="H3" s="39"/>
    </row>
    <row r="4" spans="1:8" x14ac:dyDescent="0.2">
      <c r="A4" s="42" t="s">
        <v>36</v>
      </c>
      <c r="B4" s="42" t="s">
        <v>37</v>
      </c>
      <c r="C4" s="39" t="s">
        <v>39</v>
      </c>
      <c r="D4" s="39" t="s">
        <v>40</v>
      </c>
      <c r="E4" s="39" t="s">
        <v>41</v>
      </c>
      <c r="F4" s="39" t="s">
        <v>18</v>
      </c>
      <c r="G4" s="39" t="s">
        <v>42</v>
      </c>
      <c r="H4" s="39"/>
    </row>
    <row r="5" spans="1:8" x14ac:dyDescent="0.2">
      <c r="A5" s="42">
        <v>1</v>
      </c>
      <c r="B5" s="42">
        <v>10</v>
      </c>
      <c r="C5" s="42">
        <f>B5-B$10</f>
        <v>4</v>
      </c>
      <c r="D5" s="42">
        <f>C5^2</f>
        <v>16</v>
      </c>
      <c r="E5" s="42">
        <f>$E$1+$E$2*A5</f>
        <v>8.9999994216687664</v>
      </c>
      <c r="F5" s="42">
        <f>B5-E5</f>
        <v>1.0000005783312336</v>
      </c>
      <c r="G5" s="42">
        <f>F5^2</f>
        <v>1.0000011566628015</v>
      </c>
      <c r="H5" s="39"/>
    </row>
    <row r="6" spans="1:8" x14ac:dyDescent="0.2">
      <c r="A6" s="42">
        <v>2</v>
      </c>
      <c r="B6" s="42">
        <v>7</v>
      </c>
      <c r="C6" s="42">
        <f>B6-B$10</f>
        <v>1</v>
      </c>
      <c r="D6" s="42">
        <f>C6^2</f>
        <v>1</v>
      </c>
      <c r="E6" s="42">
        <f>$E$1+$E$2*A6</f>
        <v>7.4999989881363849</v>
      </c>
      <c r="F6" s="42">
        <f>B6-E6</f>
        <v>-0.49999898813638488</v>
      </c>
      <c r="G6" s="42">
        <f>F6^2</f>
        <v>0.24999898813740876</v>
      </c>
      <c r="H6" s="39"/>
    </row>
    <row r="7" spans="1:8" x14ac:dyDescent="0.2">
      <c r="A7" s="42">
        <v>3</v>
      </c>
      <c r="B7" s="42">
        <v>4</v>
      </c>
      <c r="C7" s="42">
        <f>B7-B$10</f>
        <v>-2</v>
      </c>
      <c r="D7" s="42">
        <f>C7^2</f>
        <v>4</v>
      </c>
      <c r="E7" s="42">
        <f>$E$1+$E$2*A7</f>
        <v>5.9999985546040016</v>
      </c>
      <c r="F7" s="42">
        <f>B7-E7</f>
        <v>-1.9999985546040016</v>
      </c>
      <c r="G7" s="42">
        <f>F7^2</f>
        <v>3.9999942184180952</v>
      </c>
      <c r="H7" s="39"/>
    </row>
    <row r="8" spans="1:8" x14ac:dyDescent="0.2">
      <c r="A8" s="42">
        <v>4</v>
      </c>
      <c r="B8" s="42">
        <v>6</v>
      </c>
      <c r="C8" s="42">
        <f>B8-B$10</f>
        <v>0</v>
      </c>
      <c r="D8" s="42">
        <f>C8^2</f>
        <v>0</v>
      </c>
      <c r="E8" s="42">
        <f>$E$1+$E$2*A8</f>
        <v>4.4999981210716191</v>
      </c>
      <c r="F8" s="42">
        <f>B8-E8</f>
        <v>1.5000018789283809</v>
      </c>
      <c r="G8" s="42">
        <f>F8^2</f>
        <v>2.2500056367886732</v>
      </c>
      <c r="H8" s="39"/>
    </row>
    <row r="9" spans="1:8" x14ac:dyDescent="0.2">
      <c r="A9" s="43">
        <v>5</v>
      </c>
      <c r="B9" s="43">
        <v>3</v>
      </c>
      <c r="C9" s="43">
        <f>B9-B$10</f>
        <v>-3</v>
      </c>
      <c r="D9" s="43">
        <f>C9^2</f>
        <v>9</v>
      </c>
      <c r="E9" s="42">
        <f>$E$1+$E$2*A9</f>
        <v>2.9999976875392367</v>
      </c>
      <c r="F9" s="43">
        <f>B9-E9</f>
        <v>2.3124607633207006E-6</v>
      </c>
      <c r="G9" s="43">
        <f>F9^2</f>
        <v>5.3474747818977573E-12</v>
      </c>
      <c r="H9" s="39"/>
    </row>
    <row r="10" spans="1:8" x14ac:dyDescent="0.2">
      <c r="A10" s="39">
        <f>AVERAGE(A5:A9)</f>
        <v>3</v>
      </c>
      <c r="B10" s="39">
        <f>AVERAGE(B5:B9)</f>
        <v>6</v>
      </c>
      <c r="C10" s="39" t="s">
        <v>38</v>
      </c>
      <c r="D10" s="42">
        <f>SUM(D5:D9)</f>
        <v>30</v>
      </c>
      <c r="E10" s="39"/>
      <c r="F10" s="39">
        <f>SUM(F5:F9)</f>
        <v>7.2269799913371457E-6</v>
      </c>
      <c r="G10" s="39">
        <f>SUM(G5:G9)</f>
        <v>7.5000000000123261</v>
      </c>
      <c r="H10" s="44" t="s">
        <v>43</v>
      </c>
    </row>
    <row r="11" spans="1:8" ht="15.75" x14ac:dyDescent="0.25">
      <c r="A11" s="39">
        <f>_xlfn.STDEV.S(A5:A9)</f>
        <v>1.5811388300841898</v>
      </c>
      <c r="B11" s="39">
        <f>_xlfn.STDEV.S(B5:B9)</f>
        <v>2.7386127875258306</v>
      </c>
      <c r="C11" s="38" t="s">
        <v>104</v>
      </c>
      <c r="D11" s="42"/>
      <c r="E11" s="39"/>
      <c r="F11" s="39"/>
      <c r="G11" s="36">
        <f>G10/3</f>
        <v>2.5000000000041087</v>
      </c>
      <c r="H11" s="37" t="s">
        <v>44</v>
      </c>
    </row>
    <row r="12" spans="1:8" ht="18.75" x14ac:dyDescent="0.35">
      <c r="C12" s="40" t="s">
        <v>105</v>
      </c>
      <c r="D12" s="42">
        <f>D10</f>
        <v>30</v>
      </c>
    </row>
    <row r="13" spans="1:8" ht="18.75" x14ac:dyDescent="0.35">
      <c r="C13" s="40" t="s">
        <v>106</v>
      </c>
      <c r="D13" s="42">
        <f>G10</f>
        <v>7.5000000000123261</v>
      </c>
    </row>
    <row r="14" spans="1:8" ht="18.75" x14ac:dyDescent="0.35">
      <c r="C14" s="40" t="s">
        <v>107</v>
      </c>
      <c r="D14" s="42">
        <f>D12-D13</f>
        <v>22.499999999987672</v>
      </c>
    </row>
    <row r="15" spans="1:8" ht="18" x14ac:dyDescent="0.2">
      <c r="C15" s="40" t="s">
        <v>45</v>
      </c>
      <c r="D15" s="42">
        <f>D14/D12</f>
        <v>0.74999999999958911</v>
      </c>
    </row>
    <row r="16" spans="1:8" x14ac:dyDescent="0.2">
      <c r="C16" s="40" t="s">
        <v>90</v>
      </c>
      <c r="D16" s="42">
        <f>CORREL(A5:A9,B5:B9)</f>
        <v>-0.86602540378443871</v>
      </c>
    </row>
    <row r="17" spans="3:4" x14ac:dyDescent="0.2">
      <c r="C17" s="39"/>
      <c r="D17" s="41"/>
    </row>
    <row r="18" spans="3:4" x14ac:dyDescent="0.2">
      <c r="C18" s="39"/>
      <c r="D18" s="41"/>
    </row>
    <row r="19" spans="3:4" x14ac:dyDescent="0.2">
      <c r="C19" s="39"/>
      <c r="D19" s="41"/>
    </row>
    <row r="20" spans="3:4" x14ac:dyDescent="0.2">
      <c r="C20" s="39"/>
      <c r="D20" s="41"/>
    </row>
    <row r="21" spans="3:4" x14ac:dyDescent="0.2">
      <c r="C21" s="39"/>
      <c r="D21" s="41"/>
    </row>
    <row r="22" spans="3:4" x14ac:dyDescent="0.2">
      <c r="C22" s="39"/>
      <c r="D22" s="41"/>
    </row>
    <row r="23" spans="3:4" x14ac:dyDescent="0.2">
      <c r="C23" s="39"/>
      <c r="D23" s="41"/>
    </row>
    <row r="24" spans="3:4" x14ac:dyDescent="0.2">
      <c r="C24" s="39"/>
      <c r="D24" s="41"/>
    </row>
    <row r="25" spans="3:4" x14ac:dyDescent="0.2">
      <c r="C25" s="39"/>
      <c r="D25" s="41"/>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C2" sqref="C2"/>
    </sheetView>
  </sheetViews>
  <sheetFormatPr defaultRowHeight="12.75" x14ac:dyDescent="0.2"/>
  <cols>
    <col min="1" max="1" width="17.28515625" customWidth="1"/>
    <col min="2" max="2" width="14" customWidth="1"/>
    <col min="3" max="3" width="13" customWidth="1"/>
    <col min="6" max="7" width="13.85546875" customWidth="1"/>
  </cols>
  <sheetData>
    <row r="1" spans="1:9" x14ac:dyDescent="0.2">
      <c r="A1" t="s">
        <v>1</v>
      </c>
    </row>
    <row r="2" spans="1:9" ht="13.5" thickBot="1" x14ac:dyDescent="0.25"/>
    <row r="3" spans="1:9" x14ac:dyDescent="0.2">
      <c r="A3" s="35" t="s">
        <v>2</v>
      </c>
      <c r="B3" s="35"/>
    </row>
    <row r="4" spans="1:9" x14ac:dyDescent="0.2">
      <c r="A4" s="2" t="s">
        <v>3</v>
      </c>
      <c r="B4" s="2">
        <v>0.8660254037844386</v>
      </c>
    </row>
    <row r="5" spans="1:9" ht="15.75" x14ac:dyDescent="0.25">
      <c r="A5" s="88" t="s">
        <v>4</v>
      </c>
      <c r="B5" s="88">
        <v>0.75</v>
      </c>
    </row>
    <row r="6" spans="1:9" x14ac:dyDescent="0.2">
      <c r="A6" s="2" t="s">
        <v>6</v>
      </c>
      <c r="B6" s="2">
        <v>0.66666666666666663</v>
      </c>
    </row>
    <row r="7" spans="1:9" x14ac:dyDescent="0.2">
      <c r="A7" s="2" t="s">
        <v>7</v>
      </c>
      <c r="B7" s="2">
        <v>1.5811388300841895</v>
      </c>
    </row>
    <row r="8" spans="1:9" ht="13.5" thickBot="1" x14ac:dyDescent="0.25">
      <c r="A8" s="3" t="s">
        <v>8</v>
      </c>
      <c r="B8" s="3">
        <v>5</v>
      </c>
    </row>
    <row r="10" spans="1:9" ht="13.5" thickBot="1" x14ac:dyDescent="0.25">
      <c r="A10" t="s">
        <v>10</v>
      </c>
    </row>
    <row r="11" spans="1:9" ht="15.75" x14ac:dyDescent="0.25">
      <c r="A11" s="34"/>
      <c r="B11" s="34" t="s">
        <v>12</v>
      </c>
      <c r="C11" s="91" t="s">
        <v>13</v>
      </c>
      <c r="D11" s="91" t="s">
        <v>14</v>
      </c>
      <c r="E11" s="34" t="s">
        <v>15</v>
      </c>
      <c r="F11" s="34" t="s">
        <v>16</v>
      </c>
    </row>
    <row r="12" spans="1:9" ht="15.75" x14ac:dyDescent="0.25">
      <c r="A12" s="80" t="s">
        <v>17</v>
      </c>
      <c r="B12" s="10">
        <v>1</v>
      </c>
      <c r="C12" s="88">
        <v>22.5</v>
      </c>
      <c r="D12" s="10">
        <v>22.5</v>
      </c>
      <c r="E12" s="10">
        <v>9.0000000000000018</v>
      </c>
      <c r="F12" s="10">
        <v>5.7668885622437334E-2</v>
      </c>
    </row>
    <row r="13" spans="1:9" ht="15.75" x14ac:dyDescent="0.25">
      <c r="A13" s="80" t="s">
        <v>108</v>
      </c>
      <c r="B13" s="10">
        <v>3</v>
      </c>
      <c r="C13" s="88">
        <v>7.4999999999999991</v>
      </c>
      <c r="D13" s="88">
        <v>2.4999999999999996</v>
      </c>
      <c r="E13" s="2"/>
      <c r="F13" s="2"/>
    </row>
    <row r="14" spans="1:9" ht="16.5" thickBot="1" x14ac:dyDescent="0.3">
      <c r="A14" s="82" t="s">
        <v>19</v>
      </c>
      <c r="B14" s="11">
        <v>4</v>
      </c>
      <c r="C14" s="89">
        <v>30</v>
      </c>
      <c r="D14" s="3"/>
      <c r="E14" s="3"/>
      <c r="F14" s="3"/>
    </row>
    <row r="15" spans="1:9" ht="13.5" thickBot="1" x14ac:dyDescent="0.25"/>
    <row r="16" spans="1:9" ht="15" x14ac:dyDescent="0.2">
      <c r="A16" s="34"/>
      <c r="B16" s="90" t="s">
        <v>21</v>
      </c>
      <c r="C16" s="34" t="s">
        <v>7</v>
      </c>
      <c r="D16" s="34" t="s">
        <v>22</v>
      </c>
      <c r="E16" s="34" t="s">
        <v>23</v>
      </c>
      <c r="F16" s="34" t="s">
        <v>24</v>
      </c>
      <c r="G16" s="34" t="s">
        <v>25</v>
      </c>
      <c r="H16" s="34" t="s">
        <v>94</v>
      </c>
      <c r="I16" s="34" t="s">
        <v>95</v>
      </c>
    </row>
    <row r="17" spans="1:9" ht="15.75" x14ac:dyDescent="0.25">
      <c r="A17" s="88" t="s">
        <v>28</v>
      </c>
      <c r="B17" s="88">
        <v>10.5</v>
      </c>
      <c r="C17" s="2">
        <v>1.6583123951776997</v>
      </c>
      <c r="D17" s="2">
        <v>6.3317382361330372</v>
      </c>
      <c r="E17" s="2">
        <v>7.9655639482688681E-3</v>
      </c>
      <c r="F17" s="2">
        <v>5.2225098449605518</v>
      </c>
      <c r="G17" s="2">
        <v>15.777490155039448</v>
      </c>
      <c r="H17" s="2">
        <v>5.2225098449605518</v>
      </c>
      <c r="I17" s="2">
        <v>15.777490155039448</v>
      </c>
    </row>
    <row r="18" spans="1:9" ht="16.5" thickBot="1" x14ac:dyDescent="0.3">
      <c r="A18" s="89" t="s">
        <v>36</v>
      </c>
      <c r="B18" s="89">
        <v>-1.5</v>
      </c>
      <c r="C18" s="3">
        <v>0.5</v>
      </c>
      <c r="D18" s="3">
        <v>-3</v>
      </c>
      <c r="E18" s="3">
        <v>5.7668885622437334E-2</v>
      </c>
      <c r="F18" s="3">
        <v>-3.0912231526418545</v>
      </c>
      <c r="G18" s="3">
        <v>9.1223152641854544E-2</v>
      </c>
      <c r="H18" s="3">
        <v>-3.0912231526418545</v>
      </c>
      <c r="I18" s="3">
        <v>9.1223152641854544E-2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3" sqref="D23"/>
    </sheetView>
  </sheetViews>
  <sheetFormatPr defaultRowHeight="12.75" x14ac:dyDescent="0.2"/>
  <sheetData/>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20" zoomScaleNormal="120" workbookViewId="0">
      <selection activeCell="G19" sqref="G19"/>
    </sheetView>
  </sheetViews>
  <sheetFormatPr defaultRowHeight="12.75" x14ac:dyDescent="0.2"/>
  <sheetData/>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5"/>
  <sheetViews>
    <sheetView workbookViewId="0">
      <selection activeCell="J8" sqref="J8"/>
    </sheetView>
  </sheetViews>
  <sheetFormatPr defaultRowHeight="12.75" x14ac:dyDescent="0.2"/>
  <cols>
    <col min="1" max="1" width="16.28515625" customWidth="1"/>
    <col min="257" max="257" width="16.28515625" customWidth="1"/>
    <col min="513" max="513" width="16.28515625" customWidth="1"/>
    <col min="769" max="769" width="16.28515625" customWidth="1"/>
    <col min="1025" max="1025" width="16.28515625" customWidth="1"/>
    <col min="1281" max="1281" width="16.28515625" customWidth="1"/>
    <col min="1537" max="1537" width="16.28515625" customWidth="1"/>
    <col min="1793" max="1793" width="16.28515625" customWidth="1"/>
    <col min="2049" max="2049" width="16.28515625" customWidth="1"/>
    <col min="2305" max="2305" width="16.28515625" customWidth="1"/>
    <col min="2561" max="2561" width="16.28515625" customWidth="1"/>
    <col min="2817" max="2817" width="16.28515625" customWidth="1"/>
    <col min="3073" max="3073" width="16.28515625" customWidth="1"/>
    <col min="3329" max="3329" width="16.28515625" customWidth="1"/>
    <col min="3585" max="3585" width="16.28515625" customWidth="1"/>
    <col min="3841" max="3841" width="16.28515625" customWidth="1"/>
    <col min="4097" max="4097" width="16.28515625" customWidth="1"/>
    <col min="4353" max="4353" width="16.28515625" customWidth="1"/>
    <col min="4609" max="4609" width="16.28515625" customWidth="1"/>
    <col min="4865" max="4865" width="16.28515625" customWidth="1"/>
    <col min="5121" max="5121" width="16.28515625" customWidth="1"/>
    <col min="5377" max="5377" width="16.28515625" customWidth="1"/>
    <col min="5633" max="5633" width="16.28515625" customWidth="1"/>
    <col min="5889" max="5889" width="16.28515625" customWidth="1"/>
    <col min="6145" max="6145" width="16.28515625" customWidth="1"/>
    <col min="6401" max="6401" width="16.28515625" customWidth="1"/>
    <col min="6657" max="6657" width="16.28515625" customWidth="1"/>
    <col min="6913" max="6913" width="16.28515625" customWidth="1"/>
    <col min="7169" max="7169" width="16.28515625" customWidth="1"/>
    <col min="7425" max="7425" width="16.28515625" customWidth="1"/>
    <col min="7681" max="7681" width="16.28515625" customWidth="1"/>
    <col min="7937" max="7937" width="16.28515625" customWidth="1"/>
    <col min="8193" max="8193" width="16.28515625" customWidth="1"/>
    <col min="8449" max="8449" width="16.28515625" customWidth="1"/>
    <col min="8705" max="8705" width="16.28515625" customWidth="1"/>
    <col min="8961" max="8961" width="16.28515625" customWidth="1"/>
    <col min="9217" max="9217" width="16.28515625" customWidth="1"/>
    <col min="9473" max="9473" width="16.28515625" customWidth="1"/>
    <col min="9729" max="9729" width="16.28515625" customWidth="1"/>
    <col min="9985" max="9985" width="16.28515625" customWidth="1"/>
    <col min="10241" max="10241" width="16.28515625" customWidth="1"/>
    <col min="10497" max="10497" width="16.28515625" customWidth="1"/>
    <col min="10753" max="10753" width="16.28515625" customWidth="1"/>
    <col min="11009" max="11009" width="16.28515625" customWidth="1"/>
    <col min="11265" max="11265" width="16.28515625" customWidth="1"/>
    <col min="11521" max="11521" width="16.28515625" customWidth="1"/>
    <col min="11777" max="11777" width="16.28515625" customWidth="1"/>
    <col min="12033" max="12033" width="16.28515625" customWidth="1"/>
    <col min="12289" max="12289" width="16.28515625" customWidth="1"/>
    <col min="12545" max="12545" width="16.28515625" customWidth="1"/>
    <col min="12801" max="12801" width="16.28515625" customWidth="1"/>
    <col min="13057" max="13057" width="16.28515625" customWidth="1"/>
    <col min="13313" max="13313" width="16.28515625" customWidth="1"/>
    <col min="13569" max="13569" width="16.28515625" customWidth="1"/>
    <col min="13825" max="13825" width="16.28515625" customWidth="1"/>
    <col min="14081" max="14081" width="16.28515625" customWidth="1"/>
    <col min="14337" max="14337" width="16.28515625" customWidth="1"/>
    <col min="14593" max="14593" width="16.28515625" customWidth="1"/>
    <col min="14849" max="14849" width="16.28515625" customWidth="1"/>
    <col min="15105" max="15105" width="16.28515625" customWidth="1"/>
    <col min="15361" max="15361" width="16.28515625" customWidth="1"/>
    <col min="15617" max="15617" width="16.28515625" customWidth="1"/>
    <col min="15873" max="15873" width="16.28515625" customWidth="1"/>
    <col min="16129" max="16129" width="16.28515625" customWidth="1"/>
  </cols>
  <sheetData>
    <row r="1" spans="1:6" x14ac:dyDescent="0.2">
      <c r="A1" t="s">
        <v>0</v>
      </c>
    </row>
    <row r="2" spans="1:6" x14ac:dyDescent="0.2">
      <c r="A2" t="s">
        <v>1</v>
      </c>
    </row>
    <row r="3" spans="1:6" ht="13.5" thickBot="1" x14ac:dyDescent="0.25"/>
    <row r="4" spans="1:6" x14ac:dyDescent="0.2">
      <c r="A4" s="1" t="s">
        <v>2</v>
      </c>
      <c r="B4" s="1"/>
    </row>
    <row r="5" spans="1:6" x14ac:dyDescent="0.2">
      <c r="A5" s="2" t="s">
        <v>3</v>
      </c>
      <c r="B5" s="2">
        <v>0.49218347048286959</v>
      </c>
    </row>
    <row r="6" spans="1:6" x14ac:dyDescent="0.2">
      <c r="A6" s="73" t="s">
        <v>4</v>
      </c>
      <c r="B6" s="12">
        <v>0.24224456861656177</v>
      </c>
      <c r="C6" s="13" t="s">
        <v>5</v>
      </c>
    </row>
    <row r="7" spans="1:6" x14ac:dyDescent="0.2">
      <c r="A7" s="87" t="s">
        <v>6</v>
      </c>
      <c r="B7" s="87">
        <v>0.19714007865326186</v>
      </c>
    </row>
    <row r="8" spans="1:6" x14ac:dyDescent="0.2">
      <c r="A8" s="2" t="s">
        <v>7</v>
      </c>
      <c r="B8" s="2">
        <v>8.0014008528573903</v>
      </c>
    </row>
    <row r="9" spans="1:6" ht="13.5" thickBot="1" x14ac:dyDescent="0.25">
      <c r="A9" s="3" t="s">
        <v>8</v>
      </c>
      <c r="B9" s="3">
        <v>90</v>
      </c>
    </row>
    <row r="10" spans="1:6" x14ac:dyDescent="0.2">
      <c r="B10" s="9" t="s">
        <v>9</v>
      </c>
    </row>
    <row r="11" spans="1:6" ht="13.5" thickBot="1" x14ac:dyDescent="0.25">
      <c r="A11" t="s">
        <v>10</v>
      </c>
      <c r="F11" s="6" t="s">
        <v>11</v>
      </c>
    </row>
    <row r="12" spans="1:6" x14ac:dyDescent="0.2">
      <c r="A12" s="4"/>
      <c r="B12" s="8" t="s">
        <v>12</v>
      </c>
      <c r="C12" s="4" t="s">
        <v>13</v>
      </c>
      <c r="D12" s="4" t="s">
        <v>14</v>
      </c>
      <c r="E12" s="4" t="s">
        <v>15</v>
      </c>
      <c r="F12" s="7" t="s">
        <v>16</v>
      </c>
    </row>
    <row r="13" spans="1:6" x14ac:dyDescent="0.2">
      <c r="A13" s="2" t="s">
        <v>17</v>
      </c>
      <c r="B13" s="10">
        <v>5</v>
      </c>
      <c r="C13" s="2">
        <v>1719.2393111412366</v>
      </c>
      <c r="D13" s="2">
        <v>343.84786222824732</v>
      </c>
      <c r="E13" s="2">
        <v>5.3707417778954722</v>
      </c>
      <c r="F13" s="5">
        <v>2.4738444660798103E-4</v>
      </c>
    </row>
    <row r="14" spans="1:6" x14ac:dyDescent="0.2">
      <c r="A14" s="2" t="s">
        <v>18</v>
      </c>
      <c r="B14" s="10">
        <v>84</v>
      </c>
      <c r="C14" s="2">
        <v>5377.8829110809866</v>
      </c>
      <c r="D14" s="2">
        <v>64.022415608106982</v>
      </c>
      <c r="E14" s="2"/>
      <c r="F14" s="2"/>
    </row>
    <row r="15" spans="1:6" ht="13.5" thickBot="1" x14ac:dyDescent="0.25">
      <c r="A15" s="3" t="s">
        <v>19</v>
      </c>
      <c r="B15" s="11">
        <v>89</v>
      </c>
      <c r="C15" s="3">
        <v>7097.1222222222232</v>
      </c>
      <c r="D15" s="3"/>
      <c r="E15" s="3"/>
      <c r="F15" s="3"/>
    </row>
  </sheetData>
  <pageMargins left="0.75" right="0.75" top="1" bottom="1" header="0.5" footer="0.5"/>
  <pageSetup orientation="portrait" r:id="rId1"/>
  <headerFooter alignWithMargins="0"/>
  <drawing r:id="rId2"/>
  <legacyDrawing r:id="rId3"/>
  <oleObjects>
    <mc:AlternateContent xmlns:mc="http://schemas.openxmlformats.org/markup-compatibility/2006">
      <mc:Choice Requires="x14">
        <oleObject progId="Equation.3" shapeId="238593" r:id="rId4">
          <objectPr defaultSize="0" autoPict="0" r:id="rId5">
            <anchor moveWithCells="1">
              <from>
                <xdr:col>2</xdr:col>
                <xdr:colOff>19050</xdr:colOff>
                <xdr:row>3</xdr:row>
                <xdr:rowOff>85725</xdr:rowOff>
              </from>
              <to>
                <xdr:col>4</xdr:col>
                <xdr:colOff>200025</xdr:colOff>
                <xdr:row>4</xdr:row>
                <xdr:rowOff>152400</xdr:rowOff>
              </to>
            </anchor>
          </objectPr>
        </oleObject>
      </mc:Choice>
      <mc:Fallback>
        <oleObject progId="Equation.3" shapeId="238593" r:id="rId4"/>
      </mc:Fallback>
    </mc:AlternateContent>
    <mc:AlternateContent xmlns:mc="http://schemas.openxmlformats.org/markup-compatibility/2006">
      <mc:Choice Requires="x14">
        <oleObject progId="Equation.3" shapeId="238594" r:id="rId6">
          <objectPr defaultSize="0" autoPict="0" r:id="rId7">
            <anchor moveWithCells="1">
              <from>
                <xdr:col>2</xdr:col>
                <xdr:colOff>19050</xdr:colOff>
                <xdr:row>6</xdr:row>
                <xdr:rowOff>133350</xdr:rowOff>
              </from>
              <to>
                <xdr:col>7</xdr:col>
                <xdr:colOff>47625</xdr:colOff>
                <xdr:row>8</xdr:row>
                <xdr:rowOff>38100</xdr:rowOff>
              </to>
            </anchor>
          </objectPr>
        </oleObject>
      </mc:Choice>
      <mc:Fallback>
        <oleObject progId="Equation.3" shapeId="238594" r:id="rId6"/>
      </mc:Fallback>
    </mc:AlternateContent>
  </oleObjec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3"/>
  <sheetViews>
    <sheetView workbookViewId="0">
      <selection activeCell="J25" sqref="J25"/>
    </sheetView>
  </sheetViews>
  <sheetFormatPr defaultRowHeight="12.75" x14ac:dyDescent="0.2"/>
  <cols>
    <col min="1" max="1" width="7.42578125" customWidth="1"/>
    <col min="2" max="2" width="9.140625" style="21"/>
    <col min="3" max="3" width="10.42578125" style="21" customWidth="1"/>
    <col min="4" max="4" width="5" style="21" customWidth="1"/>
    <col min="5" max="5" width="5.85546875" style="21" customWidth="1"/>
    <col min="6" max="7" width="10.28515625" customWidth="1"/>
    <col min="8" max="9" width="11.85546875" customWidth="1"/>
    <col min="257" max="257" width="7.42578125" customWidth="1"/>
    <col min="259" max="259" width="10.42578125" customWidth="1"/>
    <col min="260" max="260" width="5" customWidth="1"/>
    <col min="261" max="261" width="5.85546875" customWidth="1"/>
    <col min="262" max="263" width="10.28515625" customWidth="1"/>
    <col min="264" max="265" width="11.85546875" customWidth="1"/>
    <col min="513" max="513" width="7.42578125" customWidth="1"/>
    <col min="515" max="515" width="10.42578125" customWidth="1"/>
    <col min="516" max="516" width="5" customWidth="1"/>
    <col min="517" max="517" width="5.85546875" customWidth="1"/>
    <col min="518" max="519" width="10.28515625" customWidth="1"/>
    <col min="520" max="521" width="11.85546875" customWidth="1"/>
    <col min="769" max="769" width="7.42578125" customWidth="1"/>
    <col min="771" max="771" width="10.42578125" customWidth="1"/>
    <col min="772" max="772" width="5" customWidth="1"/>
    <col min="773" max="773" width="5.85546875" customWidth="1"/>
    <col min="774" max="775" width="10.28515625" customWidth="1"/>
    <col min="776" max="777" width="11.85546875" customWidth="1"/>
    <col min="1025" max="1025" width="7.42578125" customWidth="1"/>
    <col min="1027" max="1027" width="10.42578125" customWidth="1"/>
    <col min="1028" max="1028" width="5" customWidth="1"/>
    <col min="1029" max="1029" width="5.85546875" customWidth="1"/>
    <col min="1030" max="1031" width="10.28515625" customWidth="1"/>
    <col min="1032" max="1033" width="11.85546875" customWidth="1"/>
    <col min="1281" max="1281" width="7.42578125" customWidth="1"/>
    <col min="1283" max="1283" width="10.42578125" customWidth="1"/>
    <col min="1284" max="1284" width="5" customWidth="1"/>
    <col min="1285" max="1285" width="5.85546875" customWidth="1"/>
    <col min="1286" max="1287" width="10.28515625" customWidth="1"/>
    <col min="1288" max="1289" width="11.85546875" customWidth="1"/>
    <col min="1537" max="1537" width="7.42578125" customWidth="1"/>
    <col min="1539" max="1539" width="10.42578125" customWidth="1"/>
    <col min="1540" max="1540" width="5" customWidth="1"/>
    <col min="1541" max="1541" width="5.85546875" customWidth="1"/>
    <col min="1542" max="1543" width="10.28515625" customWidth="1"/>
    <col min="1544" max="1545" width="11.85546875" customWidth="1"/>
    <col min="1793" max="1793" width="7.42578125" customWidth="1"/>
    <col min="1795" max="1795" width="10.42578125" customWidth="1"/>
    <col min="1796" max="1796" width="5" customWidth="1"/>
    <col min="1797" max="1797" width="5.85546875" customWidth="1"/>
    <col min="1798" max="1799" width="10.28515625" customWidth="1"/>
    <col min="1800" max="1801" width="11.85546875" customWidth="1"/>
    <col min="2049" max="2049" width="7.42578125" customWidth="1"/>
    <col min="2051" max="2051" width="10.42578125" customWidth="1"/>
    <col min="2052" max="2052" width="5" customWidth="1"/>
    <col min="2053" max="2053" width="5.85546875" customWidth="1"/>
    <col min="2054" max="2055" width="10.28515625" customWidth="1"/>
    <col min="2056" max="2057" width="11.85546875" customWidth="1"/>
    <col min="2305" max="2305" width="7.42578125" customWidth="1"/>
    <col min="2307" max="2307" width="10.42578125" customWidth="1"/>
    <col min="2308" max="2308" width="5" customWidth="1"/>
    <col min="2309" max="2309" width="5.85546875" customWidth="1"/>
    <col min="2310" max="2311" width="10.28515625" customWidth="1"/>
    <col min="2312" max="2313" width="11.85546875" customWidth="1"/>
    <col min="2561" max="2561" width="7.42578125" customWidth="1"/>
    <col min="2563" max="2563" width="10.42578125" customWidth="1"/>
    <col min="2564" max="2564" width="5" customWidth="1"/>
    <col min="2565" max="2565" width="5.85546875" customWidth="1"/>
    <col min="2566" max="2567" width="10.28515625" customWidth="1"/>
    <col min="2568" max="2569" width="11.85546875" customWidth="1"/>
    <col min="2817" max="2817" width="7.42578125" customWidth="1"/>
    <col min="2819" max="2819" width="10.42578125" customWidth="1"/>
    <col min="2820" max="2820" width="5" customWidth="1"/>
    <col min="2821" max="2821" width="5.85546875" customWidth="1"/>
    <col min="2822" max="2823" width="10.28515625" customWidth="1"/>
    <col min="2824" max="2825" width="11.85546875" customWidth="1"/>
    <col min="3073" max="3073" width="7.42578125" customWidth="1"/>
    <col min="3075" max="3075" width="10.42578125" customWidth="1"/>
    <col min="3076" max="3076" width="5" customWidth="1"/>
    <col min="3077" max="3077" width="5.85546875" customWidth="1"/>
    <col min="3078" max="3079" width="10.28515625" customWidth="1"/>
    <col min="3080" max="3081" width="11.85546875" customWidth="1"/>
    <col min="3329" max="3329" width="7.42578125" customWidth="1"/>
    <col min="3331" max="3331" width="10.42578125" customWidth="1"/>
    <col min="3332" max="3332" width="5" customWidth="1"/>
    <col min="3333" max="3333" width="5.85546875" customWidth="1"/>
    <col min="3334" max="3335" width="10.28515625" customWidth="1"/>
    <col min="3336" max="3337" width="11.85546875" customWidth="1"/>
    <col min="3585" max="3585" width="7.42578125" customWidth="1"/>
    <col min="3587" max="3587" width="10.42578125" customWidth="1"/>
    <col min="3588" max="3588" width="5" customWidth="1"/>
    <col min="3589" max="3589" width="5.85546875" customWidth="1"/>
    <col min="3590" max="3591" width="10.28515625" customWidth="1"/>
    <col min="3592" max="3593" width="11.85546875" customWidth="1"/>
    <col min="3841" max="3841" width="7.42578125" customWidth="1"/>
    <col min="3843" max="3843" width="10.42578125" customWidth="1"/>
    <col min="3844" max="3844" width="5" customWidth="1"/>
    <col min="3845" max="3845" width="5.85546875" customWidth="1"/>
    <col min="3846" max="3847" width="10.28515625" customWidth="1"/>
    <col min="3848" max="3849" width="11.85546875" customWidth="1"/>
    <col min="4097" max="4097" width="7.42578125" customWidth="1"/>
    <col min="4099" max="4099" width="10.42578125" customWidth="1"/>
    <col min="4100" max="4100" width="5" customWidth="1"/>
    <col min="4101" max="4101" width="5.85546875" customWidth="1"/>
    <col min="4102" max="4103" width="10.28515625" customWidth="1"/>
    <col min="4104" max="4105" width="11.85546875" customWidth="1"/>
    <col min="4353" max="4353" width="7.42578125" customWidth="1"/>
    <col min="4355" max="4355" width="10.42578125" customWidth="1"/>
    <col min="4356" max="4356" width="5" customWidth="1"/>
    <col min="4357" max="4357" width="5.85546875" customWidth="1"/>
    <col min="4358" max="4359" width="10.28515625" customWidth="1"/>
    <col min="4360" max="4361" width="11.85546875" customWidth="1"/>
    <col min="4609" max="4609" width="7.42578125" customWidth="1"/>
    <col min="4611" max="4611" width="10.42578125" customWidth="1"/>
    <col min="4612" max="4612" width="5" customWidth="1"/>
    <col min="4613" max="4613" width="5.85546875" customWidth="1"/>
    <col min="4614" max="4615" width="10.28515625" customWidth="1"/>
    <col min="4616" max="4617" width="11.85546875" customWidth="1"/>
    <col min="4865" max="4865" width="7.42578125" customWidth="1"/>
    <col min="4867" max="4867" width="10.42578125" customWidth="1"/>
    <col min="4868" max="4868" width="5" customWidth="1"/>
    <col min="4869" max="4869" width="5.85546875" customWidth="1"/>
    <col min="4870" max="4871" width="10.28515625" customWidth="1"/>
    <col min="4872" max="4873" width="11.85546875" customWidth="1"/>
    <col min="5121" max="5121" width="7.42578125" customWidth="1"/>
    <col min="5123" max="5123" width="10.42578125" customWidth="1"/>
    <col min="5124" max="5124" width="5" customWidth="1"/>
    <col min="5125" max="5125" width="5.85546875" customWidth="1"/>
    <col min="5126" max="5127" width="10.28515625" customWidth="1"/>
    <col min="5128" max="5129" width="11.85546875" customWidth="1"/>
    <col min="5377" max="5377" width="7.42578125" customWidth="1"/>
    <col min="5379" max="5379" width="10.42578125" customWidth="1"/>
    <col min="5380" max="5380" width="5" customWidth="1"/>
    <col min="5381" max="5381" width="5.85546875" customWidth="1"/>
    <col min="5382" max="5383" width="10.28515625" customWidth="1"/>
    <col min="5384" max="5385" width="11.85546875" customWidth="1"/>
    <col min="5633" max="5633" width="7.42578125" customWidth="1"/>
    <col min="5635" max="5635" width="10.42578125" customWidth="1"/>
    <col min="5636" max="5636" width="5" customWidth="1"/>
    <col min="5637" max="5637" width="5.85546875" customWidth="1"/>
    <col min="5638" max="5639" width="10.28515625" customWidth="1"/>
    <col min="5640" max="5641" width="11.85546875" customWidth="1"/>
    <col min="5889" max="5889" width="7.42578125" customWidth="1"/>
    <col min="5891" max="5891" width="10.42578125" customWidth="1"/>
    <col min="5892" max="5892" width="5" customWidth="1"/>
    <col min="5893" max="5893" width="5.85546875" customWidth="1"/>
    <col min="5894" max="5895" width="10.28515625" customWidth="1"/>
    <col min="5896" max="5897" width="11.85546875" customWidth="1"/>
    <col min="6145" max="6145" width="7.42578125" customWidth="1"/>
    <col min="6147" max="6147" width="10.42578125" customWidth="1"/>
    <col min="6148" max="6148" width="5" customWidth="1"/>
    <col min="6149" max="6149" width="5.85546875" customWidth="1"/>
    <col min="6150" max="6151" width="10.28515625" customWidth="1"/>
    <col min="6152" max="6153" width="11.85546875" customWidth="1"/>
    <col min="6401" max="6401" width="7.42578125" customWidth="1"/>
    <col min="6403" max="6403" width="10.42578125" customWidth="1"/>
    <col min="6404" max="6404" width="5" customWidth="1"/>
    <col min="6405" max="6405" width="5.85546875" customWidth="1"/>
    <col min="6406" max="6407" width="10.28515625" customWidth="1"/>
    <col min="6408" max="6409" width="11.85546875" customWidth="1"/>
    <col min="6657" max="6657" width="7.42578125" customWidth="1"/>
    <col min="6659" max="6659" width="10.42578125" customWidth="1"/>
    <col min="6660" max="6660" width="5" customWidth="1"/>
    <col min="6661" max="6661" width="5.85546875" customWidth="1"/>
    <col min="6662" max="6663" width="10.28515625" customWidth="1"/>
    <col min="6664" max="6665" width="11.85546875" customWidth="1"/>
    <col min="6913" max="6913" width="7.42578125" customWidth="1"/>
    <col min="6915" max="6915" width="10.42578125" customWidth="1"/>
    <col min="6916" max="6916" width="5" customWidth="1"/>
    <col min="6917" max="6917" width="5.85546875" customWidth="1"/>
    <col min="6918" max="6919" width="10.28515625" customWidth="1"/>
    <col min="6920" max="6921" width="11.85546875" customWidth="1"/>
    <col min="7169" max="7169" width="7.42578125" customWidth="1"/>
    <col min="7171" max="7171" width="10.42578125" customWidth="1"/>
    <col min="7172" max="7172" width="5" customWidth="1"/>
    <col min="7173" max="7173" width="5.85546875" customWidth="1"/>
    <col min="7174" max="7175" width="10.28515625" customWidth="1"/>
    <col min="7176" max="7177" width="11.85546875" customWidth="1"/>
    <col min="7425" max="7425" width="7.42578125" customWidth="1"/>
    <col min="7427" max="7427" width="10.42578125" customWidth="1"/>
    <col min="7428" max="7428" width="5" customWidth="1"/>
    <col min="7429" max="7429" width="5.85546875" customWidth="1"/>
    <col min="7430" max="7431" width="10.28515625" customWidth="1"/>
    <col min="7432" max="7433" width="11.85546875" customWidth="1"/>
    <col min="7681" max="7681" width="7.42578125" customWidth="1"/>
    <col min="7683" max="7683" width="10.42578125" customWidth="1"/>
    <col min="7684" max="7684" width="5" customWidth="1"/>
    <col min="7685" max="7685" width="5.85546875" customWidth="1"/>
    <col min="7686" max="7687" width="10.28515625" customWidth="1"/>
    <col min="7688" max="7689" width="11.85546875" customWidth="1"/>
    <col min="7937" max="7937" width="7.42578125" customWidth="1"/>
    <col min="7939" max="7939" width="10.42578125" customWidth="1"/>
    <col min="7940" max="7940" width="5" customWidth="1"/>
    <col min="7941" max="7941" width="5.85546875" customWidth="1"/>
    <col min="7942" max="7943" width="10.28515625" customWidth="1"/>
    <col min="7944" max="7945" width="11.85546875" customWidth="1"/>
    <col min="8193" max="8193" width="7.42578125" customWidth="1"/>
    <col min="8195" max="8195" width="10.42578125" customWidth="1"/>
    <col min="8196" max="8196" width="5" customWidth="1"/>
    <col min="8197" max="8197" width="5.85546875" customWidth="1"/>
    <col min="8198" max="8199" width="10.28515625" customWidth="1"/>
    <col min="8200" max="8201" width="11.85546875" customWidth="1"/>
    <col min="8449" max="8449" width="7.42578125" customWidth="1"/>
    <col min="8451" max="8451" width="10.42578125" customWidth="1"/>
    <col min="8452" max="8452" width="5" customWidth="1"/>
    <col min="8453" max="8453" width="5.85546875" customWidth="1"/>
    <col min="8454" max="8455" width="10.28515625" customWidth="1"/>
    <col min="8456" max="8457" width="11.85546875" customWidth="1"/>
    <col min="8705" max="8705" width="7.42578125" customWidth="1"/>
    <col min="8707" max="8707" width="10.42578125" customWidth="1"/>
    <col min="8708" max="8708" width="5" customWidth="1"/>
    <col min="8709" max="8709" width="5.85546875" customWidth="1"/>
    <col min="8710" max="8711" width="10.28515625" customWidth="1"/>
    <col min="8712" max="8713" width="11.85546875" customWidth="1"/>
    <col min="8961" max="8961" width="7.42578125" customWidth="1"/>
    <col min="8963" max="8963" width="10.42578125" customWidth="1"/>
    <col min="8964" max="8964" width="5" customWidth="1"/>
    <col min="8965" max="8965" width="5.85546875" customWidth="1"/>
    <col min="8966" max="8967" width="10.28515625" customWidth="1"/>
    <col min="8968" max="8969" width="11.85546875" customWidth="1"/>
    <col min="9217" max="9217" width="7.42578125" customWidth="1"/>
    <col min="9219" max="9219" width="10.42578125" customWidth="1"/>
    <col min="9220" max="9220" width="5" customWidth="1"/>
    <col min="9221" max="9221" width="5.85546875" customWidth="1"/>
    <col min="9222" max="9223" width="10.28515625" customWidth="1"/>
    <col min="9224" max="9225" width="11.85546875" customWidth="1"/>
    <col min="9473" max="9473" width="7.42578125" customWidth="1"/>
    <col min="9475" max="9475" width="10.42578125" customWidth="1"/>
    <col min="9476" max="9476" width="5" customWidth="1"/>
    <col min="9477" max="9477" width="5.85546875" customWidth="1"/>
    <col min="9478" max="9479" width="10.28515625" customWidth="1"/>
    <col min="9480" max="9481" width="11.85546875" customWidth="1"/>
    <col min="9729" max="9729" width="7.42578125" customWidth="1"/>
    <col min="9731" max="9731" width="10.42578125" customWidth="1"/>
    <col min="9732" max="9732" width="5" customWidth="1"/>
    <col min="9733" max="9733" width="5.85546875" customWidth="1"/>
    <col min="9734" max="9735" width="10.28515625" customWidth="1"/>
    <col min="9736" max="9737" width="11.85546875" customWidth="1"/>
    <col min="9985" max="9985" width="7.42578125" customWidth="1"/>
    <col min="9987" max="9987" width="10.42578125" customWidth="1"/>
    <col min="9988" max="9988" width="5" customWidth="1"/>
    <col min="9989" max="9989" width="5.85546875" customWidth="1"/>
    <col min="9990" max="9991" width="10.28515625" customWidth="1"/>
    <col min="9992" max="9993" width="11.85546875" customWidth="1"/>
    <col min="10241" max="10241" width="7.42578125" customWidth="1"/>
    <col min="10243" max="10243" width="10.42578125" customWidth="1"/>
    <col min="10244" max="10244" width="5" customWidth="1"/>
    <col min="10245" max="10245" width="5.85546875" customWidth="1"/>
    <col min="10246" max="10247" width="10.28515625" customWidth="1"/>
    <col min="10248" max="10249" width="11.85546875" customWidth="1"/>
    <col min="10497" max="10497" width="7.42578125" customWidth="1"/>
    <col min="10499" max="10499" width="10.42578125" customWidth="1"/>
    <col min="10500" max="10500" width="5" customWidth="1"/>
    <col min="10501" max="10501" width="5.85546875" customWidth="1"/>
    <col min="10502" max="10503" width="10.28515625" customWidth="1"/>
    <col min="10504" max="10505" width="11.85546875" customWidth="1"/>
    <col min="10753" max="10753" width="7.42578125" customWidth="1"/>
    <col min="10755" max="10755" width="10.42578125" customWidth="1"/>
    <col min="10756" max="10756" width="5" customWidth="1"/>
    <col min="10757" max="10757" width="5.85546875" customWidth="1"/>
    <col min="10758" max="10759" width="10.28515625" customWidth="1"/>
    <col min="10760" max="10761" width="11.85546875" customWidth="1"/>
    <col min="11009" max="11009" width="7.42578125" customWidth="1"/>
    <col min="11011" max="11011" width="10.42578125" customWidth="1"/>
    <col min="11012" max="11012" width="5" customWidth="1"/>
    <col min="11013" max="11013" width="5.85546875" customWidth="1"/>
    <col min="11014" max="11015" width="10.28515625" customWidth="1"/>
    <col min="11016" max="11017" width="11.85546875" customWidth="1"/>
    <col min="11265" max="11265" width="7.42578125" customWidth="1"/>
    <col min="11267" max="11267" width="10.42578125" customWidth="1"/>
    <col min="11268" max="11268" width="5" customWidth="1"/>
    <col min="11269" max="11269" width="5.85546875" customWidth="1"/>
    <col min="11270" max="11271" width="10.28515625" customWidth="1"/>
    <col min="11272" max="11273" width="11.85546875" customWidth="1"/>
    <col min="11521" max="11521" width="7.42578125" customWidth="1"/>
    <col min="11523" max="11523" width="10.42578125" customWidth="1"/>
    <col min="11524" max="11524" width="5" customWidth="1"/>
    <col min="11525" max="11525" width="5.85546875" customWidth="1"/>
    <col min="11526" max="11527" width="10.28515625" customWidth="1"/>
    <col min="11528" max="11529" width="11.85546875" customWidth="1"/>
    <col min="11777" max="11777" width="7.42578125" customWidth="1"/>
    <col min="11779" max="11779" width="10.42578125" customWidth="1"/>
    <col min="11780" max="11780" width="5" customWidth="1"/>
    <col min="11781" max="11781" width="5.85546875" customWidth="1"/>
    <col min="11782" max="11783" width="10.28515625" customWidth="1"/>
    <col min="11784" max="11785" width="11.85546875" customWidth="1"/>
    <col min="12033" max="12033" width="7.42578125" customWidth="1"/>
    <col min="12035" max="12035" width="10.42578125" customWidth="1"/>
    <col min="12036" max="12036" width="5" customWidth="1"/>
    <col min="12037" max="12037" width="5.85546875" customWidth="1"/>
    <col min="12038" max="12039" width="10.28515625" customWidth="1"/>
    <col min="12040" max="12041" width="11.85546875" customWidth="1"/>
    <col min="12289" max="12289" width="7.42578125" customWidth="1"/>
    <col min="12291" max="12291" width="10.42578125" customWidth="1"/>
    <col min="12292" max="12292" width="5" customWidth="1"/>
    <col min="12293" max="12293" width="5.85546875" customWidth="1"/>
    <col min="12294" max="12295" width="10.28515625" customWidth="1"/>
    <col min="12296" max="12297" width="11.85546875" customWidth="1"/>
    <col min="12545" max="12545" width="7.42578125" customWidth="1"/>
    <col min="12547" max="12547" width="10.42578125" customWidth="1"/>
    <col min="12548" max="12548" width="5" customWidth="1"/>
    <col min="12549" max="12549" width="5.85546875" customWidth="1"/>
    <col min="12550" max="12551" width="10.28515625" customWidth="1"/>
    <col min="12552" max="12553" width="11.85546875" customWidth="1"/>
    <col min="12801" max="12801" width="7.42578125" customWidth="1"/>
    <col min="12803" max="12803" width="10.42578125" customWidth="1"/>
    <col min="12804" max="12804" width="5" customWidth="1"/>
    <col min="12805" max="12805" width="5.85546875" customWidth="1"/>
    <col min="12806" max="12807" width="10.28515625" customWidth="1"/>
    <col min="12808" max="12809" width="11.85546875" customWidth="1"/>
    <col min="13057" max="13057" width="7.42578125" customWidth="1"/>
    <col min="13059" max="13059" width="10.42578125" customWidth="1"/>
    <col min="13060" max="13060" width="5" customWidth="1"/>
    <col min="13061" max="13061" width="5.85546875" customWidth="1"/>
    <col min="13062" max="13063" width="10.28515625" customWidth="1"/>
    <col min="13064" max="13065" width="11.85546875" customWidth="1"/>
    <col min="13313" max="13313" width="7.42578125" customWidth="1"/>
    <col min="13315" max="13315" width="10.42578125" customWidth="1"/>
    <col min="13316" max="13316" width="5" customWidth="1"/>
    <col min="13317" max="13317" width="5.85546875" customWidth="1"/>
    <col min="13318" max="13319" width="10.28515625" customWidth="1"/>
    <col min="13320" max="13321" width="11.85546875" customWidth="1"/>
    <col min="13569" max="13569" width="7.42578125" customWidth="1"/>
    <col min="13571" max="13571" width="10.42578125" customWidth="1"/>
    <col min="13572" max="13572" width="5" customWidth="1"/>
    <col min="13573" max="13573" width="5.85546875" customWidth="1"/>
    <col min="13574" max="13575" width="10.28515625" customWidth="1"/>
    <col min="13576" max="13577" width="11.85546875" customWidth="1"/>
    <col min="13825" max="13825" width="7.42578125" customWidth="1"/>
    <col min="13827" max="13827" width="10.42578125" customWidth="1"/>
    <col min="13828" max="13828" width="5" customWidth="1"/>
    <col min="13829" max="13829" width="5.85546875" customWidth="1"/>
    <col min="13830" max="13831" width="10.28515625" customWidth="1"/>
    <col min="13832" max="13833" width="11.85546875" customWidth="1"/>
    <col min="14081" max="14081" width="7.42578125" customWidth="1"/>
    <col min="14083" max="14083" width="10.42578125" customWidth="1"/>
    <col min="14084" max="14084" width="5" customWidth="1"/>
    <col min="14085" max="14085" width="5.85546875" customWidth="1"/>
    <col min="14086" max="14087" width="10.28515625" customWidth="1"/>
    <col min="14088" max="14089" width="11.85546875" customWidth="1"/>
    <col min="14337" max="14337" width="7.42578125" customWidth="1"/>
    <col min="14339" max="14339" width="10.42578125" customWidth="1"/>
    <col min="14340" max="14340" width="5" customWidth="1"/>
    <col min="14341" max="14341" width="5.85546875" customWidth="1"/>
    <col min="14342" max="14343" width="10.28515625" customWidth="1"/>
    <col min="14344" max="14345" width="11.85546875" customWidth="1"/>
    <col min="14593" max="14593" width="7.42578125" customWidth="1"/>
    <col min="14595" max="14595" width="10.42578125" customWidth="1"/>
    <col min="14596" max="14596" width="5" customWidth="1"/>
    <col min="14597" max="14597" width="5.85546875" customWidth="1"/>
    <col min="14598" max="14599" width="10.28515625" customWidth="1"/>
    <col min="14600" max="14601" width="11.85546875" customWidth="1"/>
    <col min="14849" max="14849" width="7.42578125" customWidth="1"/>
    <col min="14851" max="14851" width="10.42578125" customWidth="1"/>
    <col min="14852" max="14852" width="5" customWidth="1"/>
    <col min="14853" max="14853" width="5.85546875" customWidth="1"/>
    <col min="14854" max="14855" width="10.28515625" customWidth="1"/>
    <col min="14856" max="14857" width="11.85546875" customWidth="1"/>
    <col min="15105" max="15105" width="7.42578125" customWidth="1"/>
    <col min="15107" max="15107" width="10.42578125" customWidth="1"/>
    <col min="15108" max="15108" width="5" customWidth="1"/>
    <col min="15109" max="15109" width="5.85546875" customWidth="1"/>
    <col min="15110" max="15111" width="10.28515625" customWidth="1"/>
    <col min="15112" max="15113" width="11.85546875" customWidth="1"/>
    <col min="15361" max="15361" width="7.42578125" customWidth="1"/>
    <col min="15363" max="15363" width="10.42578125" customWidth="1"/>
    <col min="15364" max="15364" width="5" customWidth="1"/>
    <col min="15365" max="15365" width="5.85546875" customWidth="1"/>
    <col min="15366" max="15367" width="10.28515625" customWidth="1"/>
    <col min="15368" max="15369" width="11.85546875" customWidth="1"/>
    <col min="15617" max="15617" width="7.42578125" customWidth="1"/>
    <col min="15619" max="15619" width="10.42578125" customWidth="1"/>
    <col min="15620" max="15620" width="5" customWidth="1"/>
    <col min="15621" max="15621" width="5.85546875" customWidth="1"/>
    <col min="15622" max="15623" width="10.28515625" customWidth="1"/>
    <col min="15624" max="15625" width="11.85546875" customWidth="1"/>
    <col min="15873" max="15873" width="7.42578125" customWidth="1"/>
    <col min="15875" max="15875" width="10.42578125" customWidth="1"/>
    <col min="15876" max="15876" width="5" customWidth="1"/>
    <col min="15877" max="15877" width="5.85546875" customWidth="1"/>
    <col min="15878" max="15879" width="10.28515625" customWidth="1"/>
    <col min="15880" max="15881" width="11.85546875" customWidth="1"/>
    <col min="16129" max="16129" width="7.42578125" customWidth="1"/>
    <col min="16131" max="16131" width="10.42578125" customWidth="1"/>
    <col min="16132" max="16132" width="5" customWidth="1"/>
    <col min="16133" max="16133" width="5.85546875" customWidth="1"/>
    <col min="16134" max="16135" width="10.28515625" customWidth="1"/>
    <col min="16136" max="16137" width="11.85546875" customWidth="1"/>
  </cols>
  <sheetData>
    <row r="2" spans="1:2" s="29" customFormat="1" ht="15" x14ac:dyDescent="0.2"/>
    <row r="16" spans="1:2" ht="13.5" thickBot="1" x14ac:dyDescent="0.25">
      <c r="A16" s="31">
        <f>TINV(0.05,10)</f>
        <v>2.2281388519862744</v>
      </c>
      <c r="B16" s="20" t="s">
        <v>20</v>
      </c>
    </row>
    <row r="17" spans="1:14" s="46" customFormat="1" x14ac:dyDescent="0.2">
      <c r="A17" s="4"/>
      <c r="B17" s="14" t="s">
        <v>21</v>
      </c>
      <c r="C17" s="22" t="s">
        <v>7</v>
      </c>
      <c r="D17" s="22" t="s">
        <v>22</v>
      </c>
      <c r="E17" s="22" t="s">
        <v>23</v>
      </c>
      <c r="F17" s="26" t="s">
        <v>24</v>
      </c>
      <c r="G17" s="26" t="s">
        <v>25</v>
      </c>
      <c r="H17" s="74" t="s">
        <v>26</v>
      </c>
      <c r="I17" s="74" t="s">
        <v>27</v>
      </c>
    </row>
    <row r="18" spans="1:14" x14ac:dyDescent="0.2">
      <c r="A18" s="2" t="s">
        <v>28</v>
      </c>
      <c r="B18" s="75">
        <v>67.386031794474235</v>
      </c>
      <c r="C18" s="23">
        <v>6.1512699427931787</v>
      </c>
      <c r="D18" s="23">
        <v>10.95481622838283</v>
      </c>
      <c r="E18" s="25">
        <v>7.3249881490980688E-18</v>
      </c>
      <c r="F18" s="27">
        <v>55.153553855953191</v>
      </c>
      <c r="G18" s="27">
        <v>79.618509732995278</v>
      </c>
      <c r="H18" s="76">
        <v>57.155254950859721</v>
      </c>
      <c r="I18" s="76">
        <v>77.616808638088742</v>
      </c>
    </row>
    <row r="19" spans="1:14" x14ac:dyDescent="0.2">
      <c r="A19" s="2" t="s">
        <v>29</v>
      </c>
      <c r="B19" s="75">
        <v>6.0623850181082011</v>
      </c>
      <c r="C19" s="23">
        <v>1.797755807464827</v>
      </c>
      <c r="D19" s="23">
        <v>3.372196041829119</v>
      </c>
      <c r="E19" s="25">
        <v>1.1293778970155985E-3</v>
      </c>
      <c r="F19" s="27">
        <v>2.4873495444291067</v>
      </c>
      <c r="G19" s="27">
        <v>9.6374204917872959</v>
      </c>
      <c r="H19" s="76">
        <v>3.0723620380513395</v>
      </c>
      <c r="I19" s="76">
        <v>9.0524079981650623</v>
      </c>
      <c r="N19" s="31"/>
    </row>
    <row r="20" spans="1:14" x14ac:dyDescent="0.2">
      <c r="A20" s="2" t="s">
        <v>30</v>
      </c>
      <c r="B20" s="75">
        <v>4.7573554812861705</v>
      </c>
      <c r="C20" s="23">
        <v>1.680286985585643</v>
      </c>
      <c r="D20" s="23">
        <v>2.8312755631015341</v>
      </c>
      <c r="E20" s="25">
        <v>5.8005047189598992E-3</v>
      </c>
      <c r="F20" s="27">
        <v>1.4159197009166973</v>
      </c>
      <c r="G20" s="27">
        <v>8.0987912616556432</v>
      </c>
      <c r="H20" s="76">
        <v>1.9627063531176097</v>
      </c>
      <c r="I20" s="76">
        <v>7.5520046094547313</v>
      </c>
    </row>
    <row r="21" spans="1:14" x14ac:dyDescent="0.2">
      <c r="A21" s="2" t="s">
        <v>31</v>
      </c>
      <c r="B21" s="75">
        <v>0.38235151593095101</v>
      </c>
      <c r="C21" s="23">
        <v>3.8052019345283452</v>
      </c>
      <c r="D21" s="23">
        <v>0.10048126814545612</v>
      </c>
      <c r="E21" s="23">
        <v>0.92020169281166597</v>
      </c>
      <c r="F21" s="27">
        <v>-7.1847117325727279</v>
      </c>
      <c r="G21" s="27">
        <v>7.9494147644346302</v>
      </c>
      <c r="H21" s="76">
        <v>-5.9464508613180405</v>
      </c>
      <c r="I21" s="76">
        <v>6.7111538931799428</v>
      </c>
    </row>
    <row r="22" spans="1:14" x14ac:dyDescent="0.2">
      <c r="A22" s="2" t="s">
        <v>32</v>
      </c>
      <c r="B22" s="75">
        <v>2.1316221739538328</v>
      </c>
      <c r="C22" s="23">
        <v>4.0356311477620963</v>
      </c>
      <c r="D22" s="23">
        <v>0.52820044644959552</v>
      </c>
      <c r="E22" s="23">
        <v>0.59875291481281512</v>
      </c>
      <c r="F22" s="27">
        <v>-5.8936749503977168</v>
      </c>
      <c r="G22" s="27">
        <v>10.156919298305382</v>
      </c>
      <c r="H22" s="76">
        <v>-4.5804294966554968</v>
      </c>
      <c r="I22" s="76">
        <v>8.8436738445631633</v>
      </c>
    </row>
    <row r="23" spans="1:14" ht="13.5" thickBot="1" x14ac:dyDescent="0.25">
      <c r="A23" s="3" t="s">
        <v>33</v>
      </c>
      <c r="B23" s="77">
        <v>-3.0937853819124008</v>
      </c>
      <c r="C23" s="24">
        <v>4.5649676246363429</v>
      </c>
      <c r="D23" s="24">
        <v>-0.67772340053755797</v>
      </c>
      <c r="E23" s="24">
        <v>0.49980959643846457</v>
      </c>
      <c r="F23" s="28">
        <v>-12.17172640510713</v>
      </c>
      <c r="G23" s="28">
        <v>5.984155641282328</v>
      </c>
      <c r="H23" s="78">
        <v>-10.686228162073077</v>
      </c>
      <c r="I23" s="78">
        <v>4.4986573982482749</v>
      </c>
    </row>
  </sheetData>
  <printOptions gridLines="1" gridLinesSet="0"/>
  <pageMargins left="0.75" right="0.75" top="1" bottom="1" header="0.5" footer="0.5"/>
  <pageSetup orientation="portrait" horizontalDpi="120" verticalDpi="144" r:id="rId1"/>
  <headerFooter alignWithMargins="0">
    <oddHeader>&amp;A</oddHeader>
    <oddFooter>Page &amp;P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3:E20"/>
  <sheetViews>
    <sheetView workbookViewId="0">
      <selection activeCell="J8" sqref="J8"/>
    </sheetView>
  </sheetViews>
  <sheetFormatPr defaultRowHeight="12.75" x14ac:dyDescent="0.2"/>
  <cols>
    <col min="3" max="3" width="16.5703125" customWidth="1"/>
    <col min="259" max="259" width="16.5703125" customWidth="1"/>
    <col min="515" max="515" width="16.5703125" customWidth="1"/>
    <col min="771" max="771" width="16.5703125" customWidth="1"/>
    <col min="1027" max="1027" width="16.5703125" customWidth="1"/>
    <col min="1283" max="1283" width="16.5703125" customWidth="1"/>
    <col min="1539" max="1539" width="16.5703125" customWidth="1"/>
    <col min="1795" max="1795" width="16.5703125" customWidth="1"/>
    <col min="2051" max="2051" width="16.5703125" customWidth="1"/>
    <col min="2307" max="2307" width="16.5703125" customWidth="1"/>
    <col min="2563" max="2563" width="16.5703125" customWidth="1"/>
    <col min="2819" max="2819" width="16.5703125" customWidth="1"/>
    <col min="3075" max="3075" width="16.5703125" customWidth="1"/>
    <col min="3331" max="3331" width="16.5703125" customWidth="1"/>
    <col min="3587" max="3587" width="16.5703125" customWidth="1"/>
    <col min="3843" max="3843" width="16.5703125" customWidth="1"/>
    <col min="4099" max="4099" width="16.5703125" customWidth="1"/>
    <col min="4355" max="4355" width="16.5703125" customWidth="1"/>
    <col min="4611" max="4611" width="16.5703125" customWidth="1"/>
    <col min="4867" max="4867" width="16.5703125" customWidth="1"/>
    <col min="5123" max="5123" width="16.5703125" customWidth="1"/>
    <col min="5379" max="5379" width="16.5703125" customWidth="1"/>
    <col min="5635" max="5635" width="16.5703125" customWidth="1"/>
    <col min="5891" max="5891" width="16.5703125" customWidth="1"/>
    <col min="6147" max="6147" width="16.5703125" customWidth="1"/>
    <col min="6403" max="6403" width="16.5703125" customWidth="1"/>
    <col min="6659" max="6659" width="16.5703125" customWidth="1"/>
    <col min="6915" max="6915" width="16.5703125" customWidth="1"/>
    <col min="7171" max="7171" width="16.5703125" customWidth="1"/>
    <col min="7427" max="7427" width="16.5703125" customWidth="1"/>
    <col min="7683" max="7683" width="16.5703125" customWidth="1"/>
    <col min="7939" max="7939" width="16.5703125" customWidth="1"/>
    <col min="8195" max="8195" width="16.5703125" customWidth="1"/>
    <col min="8451" max="8451" width="16.5703125" customWidth="1"/>
    <col min="8707" max="8707" width="16.5703125" customWidth="1"/>
    <col min="8963" max="8963" width="16.5703125" customWidth="1"/>
    <col min="9219" max="9219" width="16.5703125" customWidth="1"/>
    <col min="9475" max="9475" width="16.5703125" customWidth="1"/>
    <col min="9731" max="9731" width="16.5703125" customWidth="1"/>
    <col min="9987" max="9987" width="16.5703125" customWidth="1"/>
    <col min="10243" max="10243" width="16.5703125" customWidth="1"/>
    <col min="10499" max="10499" width="16.5703125" customWidth="1"/>
    <col min="10755" max="10755" width="16.5703125" customWidth="1"/>
    <col min="11011" max="11011" width="16.5703125" customWidth="1"/>
    <col min="11267" max="11267" width="16.5703125" customWidth="1"/>
    <col min="11523" max="11523" width="16.5703125" customWidth="1"/>
    <col min="11779" max="11779" width="16.5703125" customWidth="1"/>
    <col min="12035" max="12035" width="16.5703125" customWidth="1"/>
    <col min="12291" max="12291" width="16.5703125" customWidth="1"/>
    <col min="12547" max="12547" width="16.5703125" customWidth="1"/>
    <col min="12803" max="12803" width="16.5703125" customWidth="1"/>
    <col min="13059" max="13059" width="16.5703125" customWidth="1"/>
    <col min="13315" max="13315" width="16.5703125" customWidth="1"/>
    <col min="13571" max="13571" width="16.5703125" customWidth="1"/>
    <col min="13827" max="13827" width="16.5703125" customWidth="1"/>
    <col min="14083" max="14083" width="16.5703125" customWidth="1"/>
    <col min="14339" max="14339" width="16.5703125" customWidth="1"/>
    <col min="14595" max="14595" width="16.5703125" customWidth="1"/>
    <col min="14851" max="14851" width="16.5703125" customWidth="1"/>
    <col min="15107" max="15107" width="16.5703125" customWidth="1"/>
    <col min="15363" max="15363" width="16.5703125" customWidth="1"/>
    <col min="15619" max="15619" width="16.5703125" customWidth="1"/>
    <col min="15875" max="15875" width="16.5703125" customWidth="1"/>
    <col min="16131" max="16131" width="16.5703125" customWidth="1"/>
  </cols>
  <sheetData>
    <row r="13" spans="1:5" ht="13.5" thickBot="1" x14ac:dyDescent="0.25"/>
    <row r="14" spans="1:5" x14ac:dyDescent="0.2">
      <c r="A14" s="15"/>
      <c r="B14" s="16" t="s">
        <v>21</v>
      </c>
      <c r="C14" s="15" t="s">
        <v>7</v>
      </c>
      <c r="D14" s="15" t="s">
        <v>22</v>
      </c>
      <c r="E14" s="17" t="s">
        <v>23</v>
      </c>
    </row>
    <row r="15" spans="1:5" x14ac:dyDescent="0.2">
      <c r="A15" s="79" t="s">
        <v>28</v>
      </c>
      <c r="B15" s="79">
        <v>67.386031794474235</v>
      </c>
      <c r="C15" s="80">
        <v>6.1512699427931787</v>
      </c>
      <c r="D15" s="79">
        <v>10.95481622838283</v>
      </c>
      <c r="E15" s="5">
        <v>7.3249881490980688E-18</v>
      </c>
    </row>
    <row r="16" spans="1:5" x14ac:dyDescent="0.2">
      <c r="A16" s="79" t="s">
        <v>29</v>
      </c>
      <c r="B16" s="79">
        <v>6.0623850181082011</v>
      </c>
      <c r="C16" s="80">
        <v>1.797755807464827</v>
      </c>
      <c r="D16" s="79">
        <v>3.372196041829119</v>
      </c>
      <c r="E16" s="5">
        <v>1.1293778970155985E-3</v>
      </c>
    </row>
    <row r="17" spans="1:5" x14ac:dyDescent="0.2">
      <c r="A17" s="79" t="s">
        <v>30</v>
      </c>
      <c r="B17" s="79">
        <v>4.7573554812861705</v>
      </c>
      <c r="C17" s="80">
        <v>1.680286985585643</v>
      </c>
      <c r="D17" s="79">
        <v>2.8312755631015341</v>
      </c>
      <c r="E17" s="5">
        <v>5.8005047189598992E-3</v>
      </c>
    </row>
    <row r="18" spans="1:5" x14ac:dyDescent="0.2">
      <c r="A18" s="79" t="s">
        <v>31</v>
      </c>
      <c r="B18" s="79">
        <v>0.38235151593095101</v>
      </c>
      <c r="C18" s="80">
        <v>3.8052019345283452</v>
      </c>
      <c r="D18" s="79">
        <v>0.10048126814545612</v>
      </c>
      <c r="E18" s="18">
        <v>0.92020169281166597</v>
      </c>
    </row>
    <row r="19" spans="1:5" x14ac:dyDescent="0.2">
      <c r="A19" s="79" t="s">
        <v>32</v>
      </c>
      <c r="B19" s="79">
        <v>2.1316221739538328</v>
      </c>
      <c r="C19" s="80">
        <v>4.0356311477620963</v>
      </c>
      <c r="D19" s="79">
        <v>0.52820044644959552</v>
      </c>
      <c r="E19" s="18">
        <v>0.59875291481281512</v>
      </c>
    </row>
    <row r="20" spans="1:5" ht="13.5" thickBot="1" x14ac:dyDescent="0.25">
      <c r="A20" s="81" t="s">
        <v>33</v>
      </c>
      <c r="B20" s="81">
        <v>-3.0937853819124008</v>
      </c>
      <c r="C20" s="82">
        <v>4.5649676246363429</v>
      </c>
      <c r="D20" s="81">
        <v>-0.67772340053755797</v>
      </c>
      <c r="E20" s="19">
        <v>0.49980959643846457</v>
      </c>
    </row>
  </sheetData>
  <printOptions gridLines="1" gridLinesSet="0"/>
  <pageMargins left="0.75" right="0.75" top="1" bottom="1" header="0.5" footer="0.5"/>
  <pageSetup orientation="portrait" horizontalDpi="120" verticalDpi="144" copies="0" r:id="rId1"/>
  <headerFooter alignWithMargins="0">
    <oddHeader>&amp;A</oddHeader>
    <oddFooter>Page &amp;P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election activeCell="Q4" sqref="Q4"/>
    </sheetView>
  </sheetViews>
  <sheetFormatPr defaultRowHeight="12.75" x14ac:dyDescent="0.2"/>
  <cols>
    <col min="1" max="1" width="4.7109375" style="47" customWidth="1"/>
    <col min="2" max="2" width="10.7109375" style="47" customWidth="1"/>
    <col min="3" max="3" width="7" style="47" customWidth="1"/>
    <col min="4" max="4" width="7.140625" style="47" customWidth="1"/>
    <col min="5" max="5" width="2.7109375" style="47" customWidth="1"/>
    <col min="6" max="6" width="9.140625" style="47"/>
    <col min="7" max="7" width="7.28515625" style="47" customWidth="1"/>
    <col min="8" max="8" width="12.140625" style="47" customWidth="1"/>
    <col min="9" max="9" width="9.140625" style="47"/>
    <col min="10" max="10" width="3.85546875" style="47" customWidth="1"/>
    <col min="11" max="11" width="10.85546875" style="47" customWidth="1"/>
    <col min="12" max="12" width="3.28515625" style="47" customWidth="1"/>
    <col min="13" max="258" width="9.140625" style="47"/>
    <col min="259" max="259" width="4.7109375" style="47" customWidth="1"/>
    <col min="260" max="260" width="10.7109375" style="47" customWidth="1"/>
    <col min="261" max="261" width="6.5703125" style="47" customWidth="1"/>
    <col min="262" max="262" width="7.140625" style="47" customWidth="1"/>
    <col min="263" max="263" width="2.7109375" style="47" customWidth="1"/>
    <col min="264" max="264" width="9.140625" style="47"/>
    <col min="265" max="265" width="5.42578125" style="47" customWidth="1"/>
    <col min="266" max="266" width="12.140625" style="47" customWidth="1"/>
    <col min="267" max="514" width="9.140625" style="47"/>
    <col min="515" max="515" width="4.7109375" style="47" customWidth="1"/>
    <col min="516" max="516" width="10.7109375" style="47" customWidth="1"/>
    <col min="517" max="517" width="6.5703125" style="47" customWidth="1"/>
    <col min="518" max="518" width="7.140625" style="47" customWidth="1"/>
    <col min="519" max="519" width="2.7109375" style="47" customWidth="1"/>
    <col min="520" max="520" width="9.140625" style="47"/>
    <col min="521" max="521" width="5.42578125" style="47" customWidth="1"/>
    <col min="522" max="522" width="12.140625" style="47" customWidth="1"/>
    <col min="523" max="770" width="9.140625" style="47"/>
    <col min="771" max="771" width="4.7109375" style="47" customWidth="1"/>
    <col min="772" max="772" width="10.7109375" style="47" customWidth="1"/>
    <col min="773" max="773" width="6.5703125" style="47" customWidth="1"/>
    <col min="774" max="774" width="7.140625" style="47" customWidth="1"/>
    <col min="775" max="775" width="2.7109375" style="47" customWidth="1"/>
    <col min="776" max="776" width="9.140625" style="47"/>
    <col min="777" max="777" width="5.42578125" style="47" customWidth="1"/>
    <col min="778" max="778" width="12.140625" style="47" customWidth="1"/>
    <col min="779" max="1026" width="9.140625" style="47"/>
    <col min="1027" max="1027" width="4.7109375" style="47" customWidth="1"/>
    <col min="1028" max="1028" width="10.7109375" style="47" customWidth="1"/>
    <col min="1029" max="1029" width="6.5703125" style="47" customWidth="1"/>
    <col min="1030" max="1030" width="7.140625" style="47" customWidth="1"/>
    <col min="1031" max="1031" width="2.7109375" style="47" customWidth="1"/>
    <col min="1032" max="1032" width="9.140625" style="47"/>
    <col min="1033" max="1033" width="5.42578125" style="47" customWidth="1"/>
    <col min="1034" max="1034" width="12.140625" style="47" customWidth="1"/>
    <col min="1035" max="1282" width="9.140625" style="47"/>
    <col min="1283" max="1283" width="4.7109375" style="47" customWidth="1"/>
    <col min="1284" max="1284" width="10.7109375" style="47" customWidth="1"/>
    <col min="1285" max="1285" width="6.5703125" style="47" customWidth="1"/>
    <col min="1286" max="1286" width="7.140625" style="47" customWidth="1"/>
    <col min="1287" max="1287" width="2.7109375" style="47" customWidth="1"/>
    <col min="1288" max="1288" width="9.140625" style="47"/>
    <col min="1289" max="1289" width="5.42578125" style="47" customWidth="1"/>
    <col min="1290" max="1290" width="12.140625" style="47" customWidth="1"/>
    <col min="1291" max="1538" width="9.140625" style="47"/>
    <col min="1539" max="1539" width="4.7109375" style="47" customWidth="1"/>
    <col min="1540" max="1540" width="10.7109375" style="47" customWidth="1"/>
    <col min="1541" max="1541" width="6.5703125" style="47" customWidth="1"/>
    <col min="1542" max="1542" width="7.140625" style="47" customWidth="1"/>
    <col min="1543" max="1543" width="2.7109375" style="47" customWidth="1"/>
    <col min="1544" max="1544" width="9.140625" style="47"/>
    <col min="1545" max="1545" width="5.42578125" style="47" customWidth="1"/>
    <col min="1546" max="1546" width="12.140625" style="47" customWidth="1"/>
    <col min="1547" max="1794" width="9.140625" style="47"/>
    <col min="1795" max="1795" width="4.7109375" style="47" customWidth="1"/>
    <col min="1796" max="1796" width="10.7109375" style="47" customWidth="1"/>
    <col min="1797" max="1797" width="6.5703125" style="47" customWidth="1"/>
    <col min="1798" max="1798" width="7.140625" style="47" customWidth="1"/>
    <col min="1799" max="1799" width="2.7109375" style="47" customWidth="1"/>
    <col min="1800" max="1800" width="9.140625" style="47"/>
    <col min="1801" max="1801" width="5.42578125" style="47" customWidth="1"/>
    <col min="1802" max="1802" width="12.140625" style="47" customWidth="1"/>
    <col min="1803" max="2050" width="9.140625" style="47"/>
    <col min="2051" max="2051" width="4.7109375" style="47" customWidth="1"/>
    <col min="2052" max="2052" width="10.7109375" style="47" customWidth="1"/>
    <col min="2053" max="2053" width="6.5703125" style="47" customWidth="1"/>
    <col min="2054" max="2054" width="7.140625" style="47" customWidth="1"/>
    <col min="2055" max="2055" width="2.7109375" style="47" customWidth="1"/>
    <col min="2056" max="2056" width="9.140625" style="47"/>
    <col min="2057" max="2057" width="5.42578125" style="47" customWidth="1"/>
    <col min="2058" max="2058" width="12.140625" style="47" customWidth="1"/>
    <col min="2059" max="2306" width="9.140625" style="47"/>
    <col min="2307" max="2307" width="4.7109375" style="47" customWidth="1"/>
    <col min="2308" max="2308" width="10.7109375" style="47" customWidth="1"/>
    <col min="2309" max="2309" width="6.5703125" style="47" customWidth="1"/>
    <col min="2310" max="2310" width="7.140625" style="47" customWidth="1"/>
    <col min="2311" max="2311" width="2.7109375" style="47" customWidth="1"/>
    <col min="2312" max="2312" width="9.140625" style="47"/>
    <col min="2313" max="2313" width="5.42578125" style="47" customWidth="1"/>
    <col min="2314" max="2314" width="12.140625" style="47" customWidth="1"/>
    <col min="2315" max="2562" width="9.140625" style="47"/>
    <col min="2563" max="2563" width="4.7109375" style="47" customWidth="1"/>
    <col min="2564" max="2564" width="10.7109375" style="47" customWidth="1"/>
    <col min="2565" max="2565" width="6.5703125" style="47" customWidth="1"/>
    <col min="2566" max="2566" width="7.140625" style="47" customWidth="1"/>
    <col min="2567" max="2567" width="2.7109375" style="47" customWidth="1"/>
    <col min="2568" max="2568" width="9.140625" style="47"/>
    <col min="2569" max="2569" width="5.42578125" style="47" customWidth="1"/>
    <col min="2570" max="2570" width="12.140625" style="47" customWidth="1"/>
    <col min="2571" max="2818" width="9.140625" style="47"/>
    <col min="2819" max="2819" width="4.7109375" style="47" customWidth="1"/>
    <col min="2820" max="2820" width="10.7109375" style="47" customWidth="1"/>
    <col min="2821" max="2821" width="6.5703125" style="47" customWidth="1"/>
    <col min="2822" max="2822" width="7.140625" style="47" customWidth="1"/>
    <col min="2823" max="2823" width="2.7109375" style="47" customWidth="1"/>
    <col min="2824" max="2824" width="9.140625" style="47"/>
    <col min="2825" max="2825" width="5.42578125" style="47" customWidth="1"/>
    <col min="2826" max="2826" width="12.140625" style="47" customWidth="1"/>
    <col min="2827" max="3074" width="9.140625" style="47"/>
    <col min="3075" max="3075" width="4.7109375" style="47" customWidth="1"/>
    <col min="3076" max="3076" width="10.7109375" style="47" customWidth="1"/>
    <col min="3077" max="3077" width="6.5703125" style="47" customWidth="1"/>
    <col min="3078" max="3078" width="7.140625" style="47" customWidth="1"/>
    <col min="3079" max="3079" width="2.7109375" style="47" customWidth="1"/>
    <col min="3080" max="3080" width="9.140625" style="47"/>
    <col min="3081" max="3081" width="5.42578125" style="47" customWidth="1"/>
    <col min="3082" max="3082" width="12.140625" style="47" customWidth="1"/>
    <col min="3083" max="3330" width="9.140625" style="47"/>
    <col min="3331" max="3331" width="4.7109375" style="47" customWidth="1"/>
    <col min="3332" max="3332" width="10.7109375" style="47" customWidth="1"/>
    <col min="3333" max="3333" width="6.5703125" style="47" customWidth="1"/>
    <col min="3334" max="3334" width="7.140625" style="47" customWidth="1"/>
    <col min="3335" max="3335" width="2.7109375" style="47" customWidth="1"/>
    <col min="3336" max="3336" width="9.140625" style="47"/>
    <col min="3337" max="3337" width="5.42578125" style="47" customWidth="1"/>
    <col min="3338" max="3338" width="12.140625" style="47" customWidth="1"/>
    <col min="3339" max="3586" width="9.140625" style="47"/>
    <col min="3587" max="3587" width="4.7109375" style="47" customWidth="1"/>
    <col min="3588" max="3588" width="10.7109375" style="47" customWidth="1"/>
    <col min="3589" max="3589" width="6.5703125" style="47" customWidth="1"/>
    <col min="3590" max="3590" width="7.140625" style="47" customWidth="1"/>
    <col min="3591" max="3591" width="2.7109375" style="47" customWidth="1"/>
    <col min="3592" max="3592" width="9.140625" style="47"/>
    <col min="3593" max="3593" width="5.42578125" style="47" customWidth="1"/>
    <col min="3594" max="3594" width="12.140625" style="47" customWidth="1"/>
    <col min="3595" max="3842" width="9.140625" style="47"/>
    <col min="3843" max="3843" width="4.7109375" style="47" customWidth="1"/>
    <col min="3844" max="3844" width="10.7109375" style="47" customWidth="1"/>
    <col min="3845" max="3845" width="6.5703125" style="47" customWidth="1"/>
    <col min="3846" max="3846" width="7.140625" style="47" customWidth="1"/>
    <col min="3847" max="3847" width="2.7109375" style="47" customWidth="1"/>
    <col min="3848" max="3848" width="9.140625" style="47"/>
    <col min="3849" max="3849" width="5.42578125" style="47" customWidth="1"/>
    <col min="3850" max="3850" width="12.140625" style="47" customWidth="1"/>
    <col min="3851" max="4098" width="9.140625" style="47"/>
    <col min="4099" max="4099" width="4.7109375" style="47" customWidth="1"/>
    <col min="4100" max="4100" width="10.7109375" style="47" customWidth="1"/>
    <col min="4101" max="4101" width="6.5703125" style="47" customWidth="1"/>
    <col min="4102" max="4102" width="7.140625" style="47" customWidth="1"/>
    <col min="4103" max="4103" width="2.7109375" style="47" customWidth="1"/>
    <col min="4104" max="4104" width="9.140625" style="47"/>
    <col min="4105" max="4105" width="5.42578125" style="47" customWidth="1"/>
    <col min="4106" max="4106" width="12.140625" style="47" customWidth="1"/>
    <col min="4107" max="4354" width="9.140625" style="47"/>
    <col min="4355" max="4355" width="4.7109375" style="47" customWidth="1"/>
    <col min="4356" max="4356" width="10.7109375" style="47" customWidth="1"/>
    <col min="4357" max="4357" width="6.5703125" style="47" customWidth="1"/>
    <col min="4358" max="4358" width="7.140625" style="47" customWidth="1"/>
    <col min="4359" max="4359" width="2.7109375" style="47" customWidth="1"/>
    <col min="4360" max="4360" width="9.140625" style="47"/>
    <col min="4361" max="4361" width="5.42578125" style="47" customWidth="1"/>
    <col min="4362" max="4362" width="12.140625" style="47" customWidth="1"/>
    <col min="4363" max="4610" width="9.140625" style="47"/>
    <col min="4611" max="4611" width="4.7109375" style="47" customWidth="1"/>
    <col min="4612" max="4612" width="10.7109375" style="47" customWidth="1"/>
    <col min="4613" max="4613" width="6.5703125" style="47" customWidth="1"/>
    <col min="4614" max="4614" width="7.140625" style="47" customWidth="1"/>
    <col min="4615" max="4615" width="2.7109375" style="47" customWidth="1"/>
    <col min="4616" max="4616" width="9.140625" style="47"/>
    <col min="4617" max="4617" width="5.42578125" style="47" customWidth="1"/>
    <col min="4618" max="4618" width="12.140625" style="47" customWidth="1"/>
    <col min="4619" max="4866" width="9.140625" style="47"/>
    <col min="4867" max="4867" width="4.7109375" style="47" customWidth="1"/>
    <col min="4868" max="4868" width="10.7109375" style="47" customWidth="1"/>
    <col min="4869" max="4869" width="6.5703125" style="47" customWidth="1"/>
    <col min="4870" max="4870" width="7.140625" style="47" customWidth="1"/>
    <col min="4871" max="4871" width="2.7109375" style="47" customWidth="1"/>
    <col min="4872" max="4872" width="9.140625" style="47"/>
    <col min="4873" max="4873" width="5.42578125" style="47" customWidth="1"/>
    <col min="4874" max="4874" width="12.140625" style="47" customWidth="1"/>
    <col min="4875" max="5122" width="9.140625" style="47"/>
    <col min="5123" max="5123" width="4.7109375" style="47" customWidth="1"/>
    <col min="5124" max="5124" width="10.7109375" style="47" customWidth="1"/>
    <col min="5125" max="5125" width="6.5703125" style="47" customWidth="1"/>
    <col min="5126" max="5126" width="7.140625" style="47" customWidth="1"/>
    <col min="5127" max="5127" width="2.7109375" style="47" customWidth="1"/>
    <col min="5128" max="5128" width="9.140625" style="47"/>
    <col min="5129" max="5129" width="5.42578125" style="47" customWidth="1"/>
    <col min="5130" max="5130" width="12.140625" style="47" customWidth="1"/>
    <col min="5131" max="5378" width="9.140625" style="47"/>
    <col min="5379" max="5379" width="4.7109375" style="47" customWidth="1"/>
    <col min="5380" max="5380" width="10.7109375" style="47" customWidth="1"/>
    <col min="5381" max="5381" width="6.5703125" style="47" customWidth="1"/>
    <col min="5382" max="5382" width="7.140625" style="47" customWidth="1"/>
    <col min="5383" max="5383" width="2.7109375" style="47" customWidth="1"/>
    <col min="5384" max="5384" width="9.140625" style="47"/>
    <col min="5385" max="5385" width="5.42578125" style="47" customWidth="1"/>
    <col min="5386" max="5386" width="12.140625" style="47" customWidth="1"/>
    <col min="5387" max="5634" width="9.140625" style="47"/>
    <col min="5635" max="5635" width="4.7109375" style="47" customWidth="1"/>
    <col min="5636" max="5636" width="10.7109375" style="47" customWidth="1"/>
    <col min="5637" max="5637" width="6.5703125" style="47" customWidth="1"/>
    <col min="5638" max="5638" width="7.140625" style="47" customWidth="1"/>
    <col min="5639" max="5639" width="2.7109375" style="47" customWidth="1"/>
    <col min="5640" max="5640" width="9.140625" style="47"/>
    <col min="5641" max="5641" width="5.42578125" style="47" customWidth="1"/>
    <col min="5642" max="5642" width="12.140625" style="47" customWidth="1"/>
    <col min="5643" max="5890" width="9.140625" style="47"/>
    <col min="5891" max="5891" width="4.7109375" style="47" customWidth="1"/>
    <col min="5892" max="5892" width="10.7109375" style="47" customWidth="1"/>
    <col min="5893" max="5893" width="6.5703125" style="47" customWidth="1"/>
    <col min="5894" max="5894" width="7.140625" style="47" customWidth="1"/>
    <col min="5895" max="5895" width="2.7109375" style="47" customWidth="1"/>
    <col min="5896" max="5896" width="9.140625" style="47"/>
    <col min="5897" max="5897" width="5.42578125" style="47" customWidth="1"/>
    <col min="5898" max="5898" width="12.140625" style="47" customWidth="1"/>
    <col min="5899" max="6146" width="9.140625" style="47"/>
    <col min="6147" max="6147" width="4.7109375" style="47" customWidth="1"/>
    <col min="6148" max="6148" width="10.7109375" style="47" customWidth="1"/>
    <col min="6149" max="6149" width="6.5703125" style="47" customWidth="1"/>
    <col min="6150" max="6150" width="7.140625" style="47" customWidth="1"/>
    <col min="6151" max="6151" width="2.7109375" style="47" customWidth="1"/>
    <col min="6152" max="6152" width="9.140625" style="47"/>
    <col min="6153" max="6153" width="5.42578125" style="47" customWidth="1"/>
    <col min="6154" max="6154" width="12.140625" style="47" customWidth="1"/>
    <col min="6155" max="6402" width="9.140625" style="47"/>
    <col min="6403" max="6403" width="4.7109375" style="47" customWidth="1"/>
    <col min="6404" max="6404" width="10.7109375" style="47" customWidth="1"/>
    <col min="6405" max="6405" width="6.5703125" style="47" customWidth="1"/>
    <col min="6406" max="6406" width="7.140625" style="47" customWidth="1"/>
    <col min="6407" max="6407" width="2.7109375" style="47" customWidth="1"/>
    <col min="6408" max="6408" width="9.140625" style="47"/>
    <col min="6409" max="6409" width="5.42578125" style="47" customWidth="1"/>
    <col min="6410" max="6410" width="12.140625" style="47" customWidth="1"/>
    <col min="6411" max="6658" width="9.140625" style="47"/>
    <col min="6659" max="6659" width="4.7109375" style="47" customWidth="1"/>
    <col min="6660" max="6660" width="10.7109375" style="47" customWidth="1"/>
    <col min="6661" max="6661" width="6.5703125" style="47" customWidth="1"/>
    <col min="6662" max="6662" width="7.140625" style="47" customWidth="1"/>
    <col min="6663" max="6663" width="2.7109375" style="47" customWidth="1"/>
    <col min="6664" max="6664" width="9.140625" style="47"/>
    <col min="6665" max="6665" width="5.42578125" style="47" customWidth="1"/>
    <col min="6666" max="6666" width="12.140625" style="47" customWidth="1"/>
    <col min="6667" max="6914" width="9.140625" style="47"/>
    <col min="6915" max="6915" width="4.7109375" style="47" customWidth="1"/>
    <col min="6916" max="6916" width="10.7109375" style="47" customWidth="1"/>
    <col min="6917" max="6917" width="6.5703125" style="47" customWidth="1"/>
    <col min="6918" max="6918" width="7.140625" style="47" customWidth="1"/>
    <col min="6919" max="6919" width="2.7109375" style="47" customWidth="1"/>
    <col min="6920" max="6920" width="9.140625" style="47"/>
    <col min="6921" max="6921" width="5.42578125" style="47" customWidth="1"/>
    <col min="6922" max="6922" width="12.140625" style="47" customWidth="1"/>
    <col min="6923" max="7170" width="9.140625" style="47"/>
    <col min="7171" max="7171" width="4.7109375" style="47" customWidth="1"/>
    <col min="7172" max="7172" width="10.7109375" style="47" customWidth="1"/>
    <col min="7173" max="7173" width="6.5703125" style="47" customWidth="1"/>
    <col min="7174" max="7174" width="7.140625" style="47" customWidth="1"/>
    <col min="7175" max="7175" width="2.7109375" style="47" customWidth="1"/>
    <col min="7176" max="7176" width="9.140625" style="47"/>
    <col min="7177" max="7177" width="5.42578125" style="47" customWidth="1"/>
    <col min="7178" max="7178" width="12.140625" style="47" customWidth="1"/>
    <col min="7179" max="7426" width="9.140625" style="47"/>
    <col min="7427" max="7427" width="4.7109375" style="47" customWidth="1"/>
    <col min="7428" max="7428" width="10.7109375" style="47" customWidth="1"/>
    <col min="7429" max="7429" width="6.5703125" style="47" customWidth="1"/>
    <col min="7430" max="7430" width="7.140625" style="47" customWidth="1"/>
    <col min="7431" max="7431" width="2.7109375" style="47" customWidth="1"/>
    <col min="7432" max="7432" width="9.140625" style="47"/>
    <col min="7433" max="7433" width="5.42578125" style="47" customWidth="1"/>
    <col min="7434" max="7434" width="12.140625" style="47" customWidth="1"/>
    <col min="7435" max="7682" width="9.140625" style="47"/>
    <col min="7683" max="7683" width="4.7109375" style="47" customWidth="1"/>
    <col min="7684" max="7684" width="10.7109375" style="47" customWidth="1"/>
    <col min="7685" max="7685" width="6.5703125" style="47" customWidth="1"/>
    <col min="7686" max="7686" width="7.140625" style="47" customWidth="1"/>
    <col min="7687" max="7687" width="2.7109375" style="47" customWidth="1"/>
    <col min="7688" max="7688" width="9.140625" style="47"/>
    <col min="7689" max="7689" width="5.42578125" style="47" customWidth="1"/>
    <col min="7690" max="7690" width="12.140625" style="47" customWidth="1"/>
    <col min="7691" max="7938" width="9.140625" style="47"/>
    <col min="7939" max="7939" width="4.7109375" style="47" customWidth="1"/>
    <col min="7940" max="7940" width="10.7109375" style="47" customWidth="1"/>
    <col min="7941" max="7941" width="6.5703125" style="47" customWidth="1"/>
    <col min="7942" max="7942" width="7.140625" style="47" customWidth="1"/>
    <col min="7943" max="7943" width="2.7109375" style="47" customWidth="1"/>
    <col min="7944" max="7944" width="9.140625" style="47"/>
    <col min="7945" max="7945" width="5.42578125" style="47" customWidth="1"/>
    <col min="7946" max="7946" width="12.140625" style="47" customWidth="1"/>
    <col min="7947" max="8194" width="9.140625" style="47"/>
    <col min="8195" max="8195" width="4.7109375" style="47" customWidth="1"/>
    <col min="8196" max="8196" width="10.7109375" style="47" customWidth="1"/>
    <col min="8197" max="8197" width="6.5703125" style="47" customWidth="1"/>
    <col min="8198" max="8198" width="7.140625" style="47" customWidth="1"/>
    <col min="8199" max="8199" width="2.7109375" style="47" customWidth="1"/>
    <col min="8200" max="8200" width="9.140625" style="47"/>
    <col min="8201" max="8201" width="5.42578125" style="47" customWidth="1"/>
    <col min="8202" max="8202" width="12.140625" style="47" customWidth="1"/>
    <col min="8203" max="8450" width="9.140625" style="47"/>
    <col min="8451" max="8451" width="4.7109375" style="47" customWidth="1"/>
    <col min="8452" max="8452" width="10.7109375" style="47" customWidth="1"/>
    <col min="8453" max="8453" width="6.5703125" style="47" customWidth="1"/>
    <col min="8454" max="8454" width="7.140625" style="47" customWidth="1"/>
    <col min="8455" max="8455" width="2.7109375" style="47" customWidth="1"/>
    <col min="8456" max="8456" width="9.140625" style="47"/>
    <col min="8457" max="8457" width="5.42578125" style="47" customWidth="1"/>
    <col min="8458" max="8458" width="12.140625" style="47" customWidth="1"/>
    <col min="8459" max="8706" width="9.140625" style="47"/>
    <col min="8707" max="8707" width="4.7109375" style="47" customWidth="1"/>
    <col min="8708" max="8708" width="10.7109375" style="47" customWidth="1"/>
    <col min="8709" max="8709" width="6.5703125" style="47" customWidth="1"/>
    <col min="8710" max="8710" width="7.140625" style="47" customWidth="1"/>
    <col min="8711" max="8711" width="2.7109375" style="47" customWidth="1"/>
    <col min="8712" max="8712" width="9.140625" style="47"/>
    <col min="8713" max="8713" width="5.42578125" style="47" customWidth="1"/>
    <col min="8714" max="8714" width="12.140625" style="47" customWidth="1"/>
    <col min="8715" max="8962" width="9.140625" style="47"/>
    <col min="8963" max="8963" width="4.7109375" style="47" customWidth="1"/>
    <col min="8964" max="8964" width="10.7109375" style="47" customWidth="1"/>
    <col min="8965" max="8965" width="6.5703125" style="47" customWidth="1"/>
    <col min="8966" max="8966" width="7.140625" style="47" customWidth="1"/>
    <col min="8967" max="8967" width="2.7109375" style="47" customWidth="1"/>
    <col min="8968" max="8968" width="9.140625" style="47"/>
    <col min="8969" max="8969" width="5.42578125" style="47" customWidth="1"/>
    <col min="8970" max="8970" width="12.140625" style="47" customWidth="1"/>
    <col min="8971" max="9218" width="9.140625" style="47"/>
    <col min="9219" max="9219" width="4.7109375" style="47" customWidth="1"/>
    <col min="9220" max="9220" width="10.7109375" style="47" customWidth="1"/>
    <col min="9221" max="9221" width="6.5703125" style="47" customWidth="1"/>
    <col min="9222" max="9222" width="7.140625" style="47" customWidth="1"/>
    <col min="9223" max="9223" width="2.7109375" style="47" customWidth="1"/>
    <col min="9224" max="9224" width="9.140625" style="47"/>
    <col min="9225" max="9225" width="5.42578125" style="47" customWidth="1"/>
    <col min="9226" max="9226" width="12.140625" style="47" customWidth="1"/>
    <col min="9227" max="9474" width="9.140625" style="47"/>
    <col min="9475" max="9475" width="4.7109375" style="47" customWidth="1"/>
    <col min="9476" max="9476" width="10.7109375" style="47" customWidth="1"/>
    <col min="9477" max="9477" width="6.5703125" style="47" customWidth="1"/>
    <col min="9478" max="9478" width="7.140625" style="47" customWidth="1"/>
    <col min="9479" max="9479" width="2.7109375" style="47" customWidth="1"/>
    <col min="9480" max="9480" width="9.140625" style="47"/>
    <col min="9481" max="9481" width="5.42578125" style="47" customWidth="1"/>
    <col min="9482" max="9482" width="12.140625" style="47" customWidth="1"/>
    <col min="9483" max="9730" width="9.140625" style="47"/>
    <col min="9731" max="9731" width="4.7109375" style="47" customWidth="1"/>
    <col min="9732" max="9732" width="10.7109375" style="47" customWidth="1"/>
    <col min="9733" max="9733" width="6.5703125" style="47" customWidth="1"/>
    <col min="9734" max="9734" width="7.140625" style="47" customWidth="1"/>
    <col min="9735" max="9735" width="2.7109375" style="47" customWidth="1"/>
    <col min="9736" max="9736" width="9.140625" style="47"/>
    <col min="9737" max="9737" width="5.42578125" style="47" customWidth="1"/>
    <col min="9738" max="9738" width="12.140625" style="47" customWidth="1"/>
    <col min="9739" max="9986" width="9.140625" style="47"/>
    <col min="9987" max="9987" width="4.7109375" style="47" customWidth="1"/>
    <col min="9988" max="9988" width="10.7109375" style="47" customWidth="1"/>
    <col min="9989" max="9989" width="6.5703125" style="47" customWidth="1"/>
    <col min="9990" max="9990" width="7.140625" style="47" customWidth="1"/>
    <col min="9991" max="9991" width="2.7109375" style="47" customWidth="1"/>
    <col min="9992" max="9992" width="9.140625" style="47"/>
    <col min="9993" max="9993" width="5.42578125" style="47" customWidth="1"/>
    <col min="9994" max="9994" width="12.140625" style="47" customWidth="1"/>
    <col min="9995" max="10242" width="9.140625" style="47"/>
    <col min="10243" max="10243" width="4.7109375" style="47" customWidth="1"/>
    <col min="10244" max="10244" width="10.7109375" style="47" customWidth="1"/>
    <col min="10245" max="10245" width="6.5703125" style="47" customWidth="1"/>
    <col min="10246" max="10246" width="7.140625" style="47" customWidth="1"/>
    <col min="10247" max="10247" width="2.7109375" style="47" customWidth="1"/>
    <col min="10248" max="10248" width="9.140625" style="47"/>
    <col min="10249" max="10249" width="5.42578125" style="47" customWidth="1"/>
    <col min="10250" max="10250" width="12.140625" style="47" customWidth="1"/>
    <col min="10251" max="10498" width="9.140625" style="47"/>
    <col min="10499" max="10499" width="4.7109375" style="47" customWidth="1"/>
    <col min="10500" max="10500" width="10.7109375" style="47" customWidth="1"/>
    <col min="10501" max="10501" width="6.5703125" style="47" customWidth="1"/>
    <col min="10502" max="10502" width="7.140625" style="47" customWidth="1"/>
    <col min="10503" max="10503" width="2.7109375" style="47" customWidth="1"/>
    <col min="10504" max="10504" width="9.140625" style="47"/>
    <col min="10505" max="10505" width="5.42578125" style="47" customWidth="1"/>
    <col min="10506" max="10506" width="12.140625" style="47" customWidth="1"/>
    <col min="10507" max="10754" width="9.140625" style="47"/>
    <col min="10755" max="10755" width="4.7109375" style="47" customWidth="1"/>
    <col min="10756" max="10756" width="10.7109375" style="47" customWidth="1"/>
    <col min="10757" max="10757" width="6.5703125" style="47" customWidth="1"/>
    <col min="10758" max="10758" width="7.140625" style="47" customWidth="1"/>
    <col min="10759" max="10759" width="2.7109375" style="47" customWidth="1"/>
    <col min="10760" max="10760" width="9.140625" style="47"/>
    <col min="10761" max="10761" width="5.42578125" style="47" customWidth="1"/>
    <col min="10762" max="10762" width="12.140625" style="47" customWidth="1"/>
    <col min="10763" max="11010" width="9.140625" style="47"/>
    <col min="11011" max="11011" width="4.7109375" style="47" customWidth="1"/>
    <col min="11012" max="11012" width="10.7109375" style="47" customWidth="1"/>
    <col min="11013" max="11013" width="6.5703125" style="47" customWidth="1"/>
    <col min="11014" max="11014" width="7.140625" style="47" customWidth="1"/>
    <col min="11015" max="11015" width="2.7109375" style="47" customWidth="1"/>
    <col min="11016" max="11016" width="9.140625" style="47"/>
    <col min="11017" max="11017" width="5.42578125" style="47" customWidth="1"/>
    <col min="11018" max="11018" width="12.140625" style="47" customWidth="1"/>
    <col min="11019" max="11266" width="9.140625" style="47"/>
    <col min="11267" max="11267" width="4.7109375" style="47" customWidth="1"/>
    <col min="11268" max="11268" width="10.7109375" style="47" customWidth="1"/>
    <col min="11269" max="11269" width="6.5703125" style="47" customWidth="1"/>
    <col min="11270" max="11270" width="7.140625" style="47" customWidth="1"/>
    <col min="11271" max="11271" width="2.7109375" style="47" customWidth="1"/>
    <col min="11272" max="11272" width="9.140625" style="47"/>
    <col min="11273" max="11273" width="5.42578125" style="47" customWidth="1"/>
    <col min="11274" max="11274" width="12.140625" style="47" customWidth="1"/>
    <col min="11275" max="11522" width="9.140625" style="47"/>
    <col min="11523" max="11523" width="4.7109375" style="47" customWidth="1"/>
    <col min="11524" max="11524" width="10.7109375" style="47" customWidth="1"/>
    <col min="11525" max="11525" width="6.5703125" style="47" customWidth="1"/>
    <col min="11526" max="11526" width="7.140625" style="47" customWidth="1"/>
    <col min="11527" max="11527" width="2.7109375" style="47" customWidth="1"/>
    <col min="11528" max="11528" width="9.140625" style="47"/>
    <col min="11529" max="11529" width="5.42578125" style="47" customWidth="1"/>
    <col min="11530" max="11530" width="12.140625" style="47" customWidth="1"/>
    <col min="11531" max="11778" width="9.140625" style="47"/>
    <col min="11779" max="11779" width="4.7109375" style="47" customWidth="1"/>
    <col min="11780" max="11780" width="10.7109375" style="47" customWidth="1"/>
    <col min="11781" max="11781" width="6.5703125" style="47" customWidth="1"/>
    <col min="11782" max="11782" width="7.140625" style="47" customWidth="1"/>
    <col min="11783" max="11783" width="2.7109375" style="47" customWidth="1"/>
    <col min="11784" max="11784" width="9.140625" style="47"/>
    <col min="11785" max="11785" width="5.42578125" style="47" customWidth="1"/>
    <col min="11786" max="11786" width="12.140625" style="47" customWidth="1"/>
    <col min="11787" max="12034" width="9.140625" style="47"/>
    <col min="12035" max="12035" width="4.7109375" style="47" customWidth="1"/>
    <col min="12036" max="12036" width="10.7109375" style="47" customWidth="1"/>
    <col min="12037" max="12037" width="6.5703125" style="47" customWidth="1"/>
    <col min="12038" max="12038" width="7.140625" style="47" customWidth="1"/>
    <col min="12039" max="12039" width="2.7109375" style="47" customWidth="1"/>
    <col min="12040" max="12040" width="9.140625" style="47"/>
    <col min="12041" max="12041" width="5.42578125" style="47" customWidth="1"/>
    <col min="12042" max="12042" width="12.140625" style="47" customWidth="1"/>
    <col min="12043" max="12290" width="9.140625" style="47"/>
    <col min="12291" max="12291" width="4.7109375" style="47" customWidth="1"/>
    <col min="12292" max="12292" width="10.7109375" style="47" customWidth="1"/>
    <col min="12293" max="12293" width="6.5703125" style="47" customWidth="1"/>
    <col min="12294" max="12294" width="7.140625" style="47" customWidth="1"/>
    <col min="12295" max="12295" width="2.7109375" style="47" customWidth="1"/>
    <col min="12296" max="12296" width="9.140625" style="47"/>
    <col min="12297" max="12297" width="5.42578125" style="47" customWidth="1"/>
    <col min="12298" max="12298" width="12.140625" style="47" customWidth="1"/>
    <col min="12299" max="12546" width="9.140625" style="47"/>
    <col min="12547" max="12547" width="4.7109375" style="47" customWidth="1"/>
    <col min="12548" max="12548" width="10.7109375" style="47" customWidth="1"/>
    <col min="12549" max="12549" width="6.5703125" style="47" customWidth="1"/>
    <col min="12550" max="12550" width="7.140625" style="47" customWidth="1"/>
    <col min="12551" max="12551" width="2.7109375" style="47" customWidth="1"/>
    <col min="12552" max="12552" width="9.140625" style="47"/>
    <col min="12553" max="12553" width="5.42578125" style="47" customWidth="1"/>
    <col min="12554" max="12554" width="12.140625" style="47" customWidth="1"/>
    <col min="12555" max="12802" width="9.140625" style="47"/>
    <col min="12803" max="12803" width="4.7109375" style="47" customWidth="1"/>
    <col min="12804" max="12804" width="10.7109375" style="47" customWidth="1"/>
    <col min="12805" max="12805" width="6.5703125" style="47" customWidth="1"/>
    <col min="12806" max="12806" width="7.140625" style="47" customWidth="1"/>
    <col min="12807" max="12807" width="2.7109375" style="47" customWidth="1"/>
    <col min="12808" max="12808" width="9.140625" style="47"/>
    <col min="12809" max="12809" width="5.42578125" style="47" customWidth="1"/>
    <col min="12810" max="12810" width="12.140625" style="47" customWidth="1"/>
    <col min="12811" max="13058" width="9.140625" style="47"/>
    <col min="13059" max="13059" width="4.7109375" style="47" customWidth="1"/>
    <col min="13060" max="13060" width="10.7109375" style="47" customWidth="1"/>
    <col min="13061" max="13061" width="6.5703125" style="47" customWidth="1"/>
    <col min="13062" max="13062" width="7.140625" style="47" customWidth="1"/>
    <col min="13063" max="13063" width="2.7109375" style="47" customWidth="1"/>
    <col min="13064" max="13064" width="9.140625" style="47"/>
    <col min="13065" max="13065" width="5.42578125" style="47" customWidth="1"/>
    <col min="13066" max="13066" width="12.140625" style="47" customWidth="1"/>
    <col min="13067" max="13314" width="9.140625" style="47"/>
    <col min="13315" max="13315" width="4.7109375" style="47" customWidth="1"/>
    <col min="13316" max="13316" width="10.7109375" style="47" customWidth="1"/>
    <col min="13317" max="13317" width="6.5703125" style="47" customWidth="1"/>
    <col min="13318" max="13318" width="7.140625" style="47" customWidth="1"/>
    <col min="13319" max="13319" width="2.7109375" style="47" customWidth="1"/>
    <col min="13320" max="13320" width="9.140625" style="47"/>
    <col min="13321" max="13321" width="5.42578125" style="47" customWidth="1"/>
    <col min="13322" max="13322" width="12.140625" style="47" customWidth="1"/>
    <col min="13323" max="13570" width="9.140625" style="47"/>
    <col min="13571" max="13571" width="4.7109375" style="47" customWidth="1"/>
    <col min="13572" max="13572" width="10.7109375" style="47" customWidth="1"/>
    <col min="13573" max="13573" width="6.5703125" style="47" customWidth="1"/>
    <col min="13574" max="13574" width="7.140625" style="47" customWidth="1"/>
    <col min="13575" max="13575" width="2.7109375" style="47" customWidth="1"/>
    <col min="13576" max="13576" width="9.140625" style="47"/>
    <col min="13577" max="13577" width="5.42578125" style="47" customWidth="1"/>
    <col min="13578" max="13578" width="12.140625" style="47" customWidth="1"/>
    <col min="13579" max="13826" width="9.140625" style="47"/>
    <col min="13827" max="13827" width="4.7109375" style="47" customWidth="1"/>
    <col min="13828" max="13828" width="10.7109375" style="47" customWidth="1"/>
    <col min="13829" max="13829" width="6.5703125" style="47" customWidth="1"/>
    <col min="13830" max="13830" width="7.140625" style="47" customWidth="1"/>
    <col min="13831" max="13831" width="2.7109375" style="47" customWidth="1"/>
    <col min="13832" max="13832" width="9.140625" style="47"/>
    <col min="13833" max="13833" width="5.42578125" style="47" customWidth="1"/>
    <col min="13834" max="13834" width="12.140625" style="47" customWidth="1"/>
    <col min="13835" max="14082" width="9.140625" style="47"/>
    <col min="14083" max="14083" width="4.7109375" style="47" customWidth="1"/>
    <col min="14084" max="14084" width="10.7109375" style="47" customWidth="1"/>
    <col min="14085" max="14085" width="6.5703125" style="47" customWidth="1"/>
    <col min="14086" max="14086" width="7.140625" style="47" customWidth="1"/>
    <col min="14087" max="14087" width="2.7109375" style="47" customWidth="1"/>
    <col min="14088" max="14088" width="9.140625" style="47"/>
    <col min="14089" max="14089" width="5.42578125" style="47" customWidth="1"/>
    <col min="14090" max="14090" width="12.140625" style="47" customWidth="1"/>
    <col min="14091" max="14338" width="9.140625" style="47"/>
    <col min="14339" max="14339" width="4.7109375" style="47" customWidth="1"/>
    <col min="14340" max="14340" width="10.7109375" style="47" customWidth="1"/>
    <col min="14341" max="14341" width="6.5703125" style="47" customWidth="1"/>
    <col min="14342" max="14342" width="7.140625" style="47" customWidth="1"/>
    <col min="14343" max="14343" width="2.7109375" style="47" customWidth="1"/>
    <col min="14344" max="14344" width="9.140625" style="47"/>
    <col min="14345" max="14345" width="5.42578125" style="47" customWidth="1"/>
    <col min="14346" max="14346" width="12.140625" style="47" customWidth="1"/>
    <col min="14347" max="14594" width="9.140625" style="47"/>
    <col min="14595" max="14595" width="4.7109375" style="47" customWidth="1"/>
    <col min="14596" max="14596" width="10.7109375" style="47" customWidth="1"/>
    <col min="14597" max="14597" width="6.5703125" style="47" customWidth="1"/>
    <col min="14598" max="14598" width="7.140625" style="47" customWidth="1"/>
    <col min="14599" max="14599" width="2.7109375" style="47" customWidth="1"/>
    <col min="14600" max="14600" width="9.140625" style="47"/>
    <col min="14601" max="14601" width="5.42578125" style="47" customWidth="1"/>
    <col min="14602" max="14602" width="12.140625" style="47" customWidth="1"/>
    <col min="14603" max="14850" width="9.140625" style="47"/>
    <col min="14851" max="14851" width="4.7109375" style="47" customWidth="1"/>
    <col min="14852" max="14852" width="10.7109375" style="47" customWidth="1"/>
    <col min="14853" max="14853" width="6.5703125" style="47" customWidth="1"/>
    <col min="14854" max="14854" width="7.140625" style="47" customWidth="1"/>
    <col min="14855" max="14855" width="2.7109375" style="47" customWidth="1"/>
    <col min="14856" max="14856" width="9.140625" style="47"/>
    <col min="14857" max="14857" width="5.42578125" style="47" customWidth="1"/>
    <col min="14858" max="14858" width="12.140625" style="47" customWidth="1"/>
    <col min="14859" max="15106" width="9.140625" style="47"/>
    <col min="15107" max="15107" width="4.7109375" style="47" customWidth="1"/>
    <col min="15108" max="15108" width="10.7109375" style="47" customWidth="1"/>
    <col min="15109" max="15109" width="6.5703125" style="47" customWidth="1"/>
    <col min="15110" max="15110" width="7.140625" style="47" customWidth="1"/>
    <col min="15111" max="15111" width="2.7109375" style="47" customWidth="1"/>
    <col min="15112" max="15112" width="9.140625" style="47"/>
    <col min="15113" max="15113" width="5.42578125" style="47" customWidth="1"/>
    <col min="15114" max="15114" width="12.140625" style="47" customWidth="1"/>
    <col min="15115" max="15362" width="9.140625" style="47"/>
    <col min="15363" max="15363" width="4.7109375" style="47" customWidth="1"/>
    <col min="15364" max="15364" width="10.7109375" style="47" customWidth="1"/>
    <col min="15365" max="15365" width="6.5703125" style="47" customWidth="1"/>
    <col min="15366" max="15366" width="7.140625" style="47" customWidth="1"/>
    <col min="15367" max="15367" width="2.7109375" style="47" customWidth="1"/>
    <col min="15368" max="15368" width="9.140625" style="47"/>
    <col min="15369" max="15369" width="5.42578125" style="47" customWidth="1"/>
    <col min="15370" max="15370" width="12.140625" style="47" customWidth="1"/>
    <col min="15371" max="15618" width="9.140625" style="47"/>
    <col min="15619" max="15619" width="4.7109375" style="47" customWidth="1"/>
    <col min="15620" max="15620" width="10.7109375" style="47" customWidth="1"/>
    <col min="15621" max="15621" width="6.5703125" style="47" customWidth="1"/>
    <col min="15622" max="15622" width="7.140625" style="47" customWidth="1"/>
    <col min="15623" max="15623" width="2.7109375" style="47" customWidth="1"/>
    <col min="15624" max="15624" width="9.140625" style="47"/>
    <col min="15625" max="15625" width="5.42578125" style="47" customWidth="1"/>
    <col min="15626" max="15626" width="12.140625" style="47" customWidth="1"/>
    <col min="15627" max="15874" width="9.140625" style="47"/>
    <col min="15875" max="15875" width="4.7109375" style="47" customWidth="1"/>
    <col min="15876" max="15876" width="10.7109375" style="47" customWidth="1"/>
    <col min="15877" max="15877" width="6.5703125" style="47" customWidth="1"/>
    <col min="15878" max="15878" width="7.140625" style="47" customWidth="1"/>
    <col min="15879" max="15879" width="2.7109375" style="47" customWidth="1"/>
    <col min="15880" max="15880" width="9.140625" style="47"/>
    <col min="15881" max="15881" width="5.42578125" style="47" customWidth="1"/>
    <col min="15882" max="15882" width="12.140625" style="47" customWidth="1"/>
    <col min="15883" max="16130" width="9.140625" style="47"/>
    <col min="16131" max="16131" width="4.7109375" style="47" customWidth="1"/>
    <col min="16132" max="16132" width="10.7109375" style="47" customWidth="1"/>
    <col min="16133" max="16133" width="6.5703125" style="47" customWidth="1"/>
    <col min="16134" max="16134" width="7.140625" style="47" customWidth="1"/>
    <col min="16135" max="16135" width="2.7109375" style="47" customWidth="1"/>
    <col min="16136" max="16136" width="9.140625" style="47"/>
    <col min="16137" max="16137" width="5.42578125" style="47" customWidth="1"/>
    <col min="16138" max="16138" width="12.140625" style="47" customWidth="1"/>
    <col min="16139" max="16384" width="9.140625" style="47"/>
  </cols>
  <sheetData>
    <row r="1" spans="1:15" x14ac:dyDescent="0.2">
      <c r="A1" s="92" t="s">
        <v>110</v>
      </c>
      <c r="D1" s="93"/>
      <c r="E1" s="93"/>
      <c r="F1" s="93"/>
      <c r="G1" s="94" t="s">
        <v>111</v>
      </c>
      <c r="H1" s="93"/>
      <c r="I1" s="93"/>
      <c r="J1" s="95"/>
      <c r="K1" s="96" t="s">
        <v>112</v>
      </c>
      <c r="M1" s="97" t="s">
        <v>24</v>
      </c>
      <c r="N1" s="98" t="s">
        <v>25</v>
      </c>
      <c r="O1" s="99"/>
    </row>
    <row r="2" spans="1:15" ht="16.5" thickBot="1" x14ac:dyDescent="0.3">
      <c r="A2" s="100" t="s">
        <v>113</v>
      </c>
      <c r="C2" s="101" t="s">
        <v>35</v>
      </c>
      <c r="D2" s="102">
        <v>60</v>
      </c>
      <c r="E2" s="95"/>
      <c r="F2" s="101" t="s">
        <v>114</v>
      </c>
      <c r="G2" s="102">
        <v>20</v>
      </c>
      <c r="H2" s="101" t="s">
        <v>115</v>
      </c>
      <c r="I2" s="102">
        <v>50</v>
      </c>
      <c r="J2" s="103"/>
      <c r="K2" s="104">
        <f ca="1">C28/C27</f>
        <v>0.83917905207157162</v>
      </c>
      <c r="L2" s="105" t="str">
        <f ca="1">IF(OR(G2&lt;M2,N2&lt;G2),"X","")</f>
        <v/>
      </c>
      <c r="M2" s="106">
        <f ca="1">$G$3-$C$26*$G$4</f>
        <v>5.5729109054693122</v>
      </c>
      <c r="N2" s="106">
        <f ca="1">$G$3+$C$26*$G$4</f>
        <v>29.698385905329395</v>
      </c>
      <c r="O2" s="106" t="s">
        <v>28</v>
      </c>
    </row>
    <row r="3" spans="1:15" ht="15" x14ac:dyDescent="0.25">
      <c r="A3" s="107" t="s">
        <v>116</v>
      </c>
      <c r="B3" s="99"/>
      <c r="C3" s="108" t="s">
        <v>35</v>
      </c>
      <c r="D3" s="109">
        <f ca="1">C21</f>
        <v>61.76839886263398</v>
      </c>
      <c r="E3" s="110"/>
      <c r="F3" s="108" t="s">
        <v>114</v>
      </c>
      <c r="G3" s="109">
        <f ca="1">C20</f>
        <v>17.635648405399355</v>
      </c>
      <c r="H3" s="108" t="s">
        <v>117</v>
      </c>
      <c r="I3" s="109">
        <f ca="1">C22</f>
        <v>89.365696971048024</v>
      </c>
      <c r="J3" s="111"/>
      <c r="K3" s="96" t="s">
        <v>92</v>
      </c>
      <c r="L3" s="105" t="str">
        <f ca="1">IF(OR(D2&lt;M3,N3&lt;D2),"X","")</f>
        <v/>
      </c>
      <c r="M3" s="112">
        <f ca="1">$D$3-$C$26*$D$4</f>
        <v>44.780181604509465</v>
      </c>
      <c r="N3" s="112">
        <f ca="1">$D$3+$C$26*$D$4</f>
        <v>78.756616120758494</v>
      </c>
      <c r="O3" s="112" t="s">
        <v>118</v>
      </c>
    </row>
    <row r="4" spans="1:15" ht="15" thickBot="1" x14ac:dyDescent="0.3">
      <c r="C4" s="108" t="s">
        <v>119</v>
      </c>
      <c r="D4" s="107">
        <v>7.5097422661433084</v>
      </c>
      <c r="F4" s="108" t="s">
        <v>120</v>
      </c>
      <c r="G4" s="107">
        <f ca="1">SQRT(C22*(1/C25+C24^2/C23))</f>
        <v>5.3324047056964332</v>
      </c>
      <c r="H4" s="108" t="s">
        <v>121</v>
      </c>
      <c r="I4" s="107">
        <f ca="1">SQRT(I3)</f>
        <v>9.4533431637198078</v>
      </c>
      <c r="K4" s="113">
        <f ca="1">CORREL(A8:A18,B8:B18)</f>
        <v>0.91606716569887559</v>
      </c>
    </row>
    <row r="5" spans="1:15" ht="15.75" x14ac:dyDescent="0.25">
      <c r="B5" s="114"/>
    </row>
    <row r="6" spans="1:15" x14ac:dyDescent="0.2">
      <c r="B6" s="115" t="s">
        <v>122</v>
      </c>
      <c r="C6" s="116">
        <v>0.1</v>
      </c>
    </row>
    <row r="7" spans="1:15" x14ac:dyDescent="0.2">
      <c r="A7" s="47" t="s">
        <v>36</v>
      </c>
      <c r="B7" s="117" t="s">
        <v>123</v>
      </c>
      <c r="C7" s="118" t="s">
        <v>124</v>
      </c>
      <c r="D7" s="47" t="s">
        <v>125</v>
      </c>
      <c r="E7" s="116" t="s">
        <v>47</v>
      </c>
    </row>
    <row r="8" spans="1:15" x14ac:dyDescent="0.2">
      <c r="A8" s="47">
        <v>0</v>
      </c>
      <c r="B8" s="117">
        <f t="shared" ref="B8:B18" ca="1" si="0">E8+NORMINV(RAND(),0,SQRT($I$2))</f>
        <v>13.328896989537391</v>
      </c>
      <c r="D8" s="47">
        <f t="shared" ref="D8:D18" ca="1" si="1">$C$20+$C$21*A8</f>
        <v>17.635648405399355</v>
      </c>
      <c r="E8" s="117">
        <f t="shared" ref="E8:E18" si="2">$G$2+$D$2*A8</f>
        <v>20</v>
      </c>
      <c r="J8" s="47">
        <f t="shared" ref="J8:J18" ca="1" si="3">(B8-D8)^2</f>
        <v>18.54810775802903</v>
      </c>
    </row>
    <row r="9" spans="1:15" x14ac:dyDescent="0.2">
      <c r="A9" s="47">
        <f t="shared" ref="A9:A18" si="4">A8+$C$6</f>
        <v>0.1</v>
      </c>
      <c r="B9" s="117">
        <f t="shared" ca="1" si="0"/>
        <v>30.170975351780754</v>
      </c>
      <c r="D9" s="47">
        <f t="shared" ca="1" si="1"/>
        <v>23.812488291662753</v>
      </c>
      <c r="E9" s="117">
        <f t="shared" si="2"/>
        <v>26</v>
      </c>
      <c r="J9" s="47">
        <f t="shared" ca="1" si="3"/>
        <v>40.430357693688066</v>
      </c>
    </row>
    <row r="10" spans="1:15" x14ac:dyDescent="0.2">
      <c r="A10" s="47">
        <f t="shared" si="4"/>
        <v>0.2</v>
      </c>
      <c r="B10" s="117">
        <f t="shared" ca="1" si="0"/>
        <v>39.618943095439612</v>
      </c>
      <c r="D10" s="47">
        <f t="shared" ca="1" si="1"/>
        <v>29.989328177926151</v>
      </c>
      <c r="E10" s="117">
        <f t="shared" si="2"/>
        <v>32</v>
      </c>
      <c r="J10" s="47">
        <f t="shared" ca="1" si="3"/>
        <v>92.729483459597773</v>
      </c>
    </row>
    <row r="11" spans="1:15" x14ac:dyDescent="0.2">
      <c r="A11" s="47">
        <f t="shared" si="4"/>
        <v>0.30000000000000004</v>
      </c>
      <c r="B11" s="117">
        <f t="shared" ca="1" si="0"/>
        <v>37.780598608386462</v>
      </c>
      <c r="D11" s="47">
        <f t="shared" ca="1" si="1"/>
        <v>36.166168064189549</v>
      </c>
      <c r="E11" s="117">
        <f t="shared" si="2"/>
        <v>38</v>
      </c>
      <c r="J11" s="47">
        <f t="shared" ca="1" si="3"/>
        <v>2.6063859820359432</v>
      </c>
    </row>
    <row r="12" spans="1:15" x14ac:dyDescent="0.2">
      <c r="A12" s="47">
        <f t="shared" si="4"/>
        <v>0.4</v>
      </c>
      <c r="B12" s="117">
        <f t="shared" ca="1" si="0"/>
        <v>31.571022115408049</v>
      </c>
      <c r="D12" s="47">
        <f t="shared" ca="1" si="1"/>
        <v>42.343007950452943</v>
      </c>
      <c r="E12" s="117">
        <f t="shared" si="2"/>
        <v>44</v>
      </c>
      <c r="J12" s="47">
        <f t="shared" ca="1" si="3"/>
        <v>116.03567883040785</v>
      </c>
    </row>
    <row r="13" spans="1:15" x14ac:dyDescent="0.2">
      <c r="A13" s="47">
        <f t="shared" si="4"/>
        <v>0.5</v>
      </c>
      <c r="B13" s="117">
        <f t="shared" ca="1" si="0"/>
        <v>30.391543556450031</v>
      </c>
      <c r="C13" s="47">
        <f ca="1">B19</f>
        <v>48.519847836716345</v>
      </c>
      <c r="D13" s="47">
        <f t="shared" ca="1" si="1"/>
        <v>48.519847836716345</v>
      </c>
      <c r="E13" s="117">
        <f t="shared" si="2"/>
        <v>50</v>
      </c>
      <c r="J13" s="47">
        <f t="shared" ca="1" si="3"/>
        <v>328.63541607792195</v>
      </c>
    </row>
    <row r="14" spans="1:15" x14ac:dyDescent="0.2">
      <c r="A14" s="47">
        <f t="shared" si="4"/>
        <v>0.6</v>
      </c>
      <c r="B14" s="117">
        <f t="shared" ca="1" si="0"/>
        <v>57.89278144114067</v>
      </c>
      <c r="D14" s="47">
        <f t="shared" ca="1" si="1"/>
        <v>54.696687722979746</v>
      </c>
      <c r="E14" s="117">
        <f t="shared" si="2"/>
        <v>56</v>
      </c>
      <c r="J14" s="47">
        <f t="shared" ca="1" si="3"/>
        <v>10.215015055267719</v>
      </c>
    </row>
    <row r="15" spans="1:15" x14ac:dyDescent="0.2">
      <c r="A15" s="47">
        <f t="shared" si="4"/>
        <v>0.7</v>
      </c>
      <c r="B15" s="117">
        <f t="shared" ca="1" si="0"/>
        <v>66.374814395021829</v>
      </c>
      <c r="D15" s="47">
        <f t="shared" ca="1" si="1"/>
        <v>60.873527609243141</v>
      </c>
      <c r="E15" s="117">
        <f t="shared" si="2"/>
        <v>62</v>
      </c>
      <c r="J15" s="47">
        <f t="shared" ca="1" si="3"/>
        <v>30.264156299383217</v>
      </c>
    </row>
    <row r="16" spans="1:15" x14ac:dyDescent="0.2">
      <c r="A16" s="47">
        <f t="shared" si="4"/>
        <v>0.79999999999999993</v>
      </c>
      <c r="B16" s="117">
        <f t="shared" ca="1" si="0"/>
        <v>79.025080809697357</v>
      </c>
      <c r="D16" s="47">
        <f t="shared" ca="1" si="1"/>
        <v>67.050367495506535</v>
      </c>
      <c r="E16" s="117">
        <f t="shared" si="2"/>
        <v>68</v>
      </c>
      <c r="J16" s="47">
        <f t="shared" ca="1" si="3"/>
        <v>143.39375895705894</v>
      </c>
    </row>
    <row r="17" spans="1:11" x14ac:dyDescent="0.2">
      <c r="A17" s="47">
        <f t="shared" si="4"/>
        <v>0.89999999999999991</v>
      </c>
      <c r="B17" s="117">
        <f t="shared" ca="1" si="0"/>
        <v>72.766179403080486</v>
      </c>
      <c r="D17" s="47">
        <f t="shared" ca="1" si="1"/>
        <v>73.227207381769929</v>
      </c>
      <c r="E17" s="117">
        <f t="shared" si="2"/>
        <v>74</v>
      </c>
      <c r="J17" s="47">
        <f t="shared" ca="1" si="3"/>
        <v>0.21254679713447422</v>
      </c>
    </row>
    <row r="18" spans="1:11" ht="13.5" thickBot="1" x14ac:dyDescent="0.25">
      <c r="A18" s="47">
        <f t="shared" si="4"/>
        <v>0.99999999999999989</v>
      </c>
      <c r="B18" s="117">
        <f t="shared" ca="1" si="0"/>
        <v>74.797490437937029</v>
      </c>
      <c r="D18" s="47">
        <f t="shared" ca="1" si="1"/>
        <v>79.404047268033324</v>
      </c>
      <c r="E18" s="117">
        <f t="shared" si="2"/>
        <v>80</v>
      </c>
      <c r="J18" s="119">
        <f t="shared" ca="1" si="3"/>
        <v>21.220365828906825</v>
      </c>
      <c r="K18" s="120"/>
    </row>
    <row r="19" spans="1:11" x14ac:dyDescent="0.2">
      <c r="A19" s="47">
        <f>AVERAGE(A8:A18)</f>
        <v>0.5</v>
      </c>
      <c r="B19" s="47">
        <f t="shared" ref="B19" ca="1" si="5">AVERAGE(B8:B18)</f>
        <v>48.519847836716345</v>
      </c>
      <c r="D19" s="47">
        <f ca="1">AVERAGE(D8:D18)</f>
        <v>48.519847836716345</v>
      </c>
      <c r="E19" s="47">
        <f>AVERAGE(E8:E18)</f>
        <v>50</v>
      </c>
      <c r="J19" s="47">
        <f ca="1">SUM(J8:J18)</f>
        <v>804.29127273943163</v>
      </c>
      <c r="K19" s="121" t="s">
        <v>126</v>
      </c>
    </row>
    <row r="20" spans="1:11" x14ac:dyDescent="0.2">
      <c r="B20" s="115" t="s">
        <v>114</v>
      </c>
      <c r="C20" s="47">
        <f ca="1">INTERCEPT(B8:B18,A8:A18)</f>
        <v>17.635648405399355</v>
      </c>
      <c r="J20" s="121"/>
    </row>
    <row r="21" spans="1:11" x14ac:dyDescent="0.2">
      <c r="B21" s="115" t="s">
        <v>127</v>
      </c>
      <c r="C21" s="47">
        <f ca="1">SLOPE(B8:B18,A8:A18)</f>
        <v>61.76839886263398</v>
      </c>
    </row>
    <row r="22" spans="1:11" x14ac:dyDescent="0.2">
      <c r="B22" s="115" t="s">
        <v>128</v>
      </c>
      <c r="C22" s="47">
        <f ca="1">STEYX(B8:B18,A8:A18)^2</f>
        <v>89.365696971048024</v>
      </c>
    </row>
    <row r="23" spans="1:11" x14ac:dyDescent="0.2">
      <c r="B23" s="115" t="s">
        <v>129</v>
      </c>
      <c r="C23" s="116">
        <f>DEVSQ(A8:A18)</f>
        <v>1.0999999999999999</v>
      </c>
    </row>
    <row r="24" spans="1:11" x14ac:dyDescent="0.2">
      <c r="B24" s="115" t="s">
        <v>130</v>
      </c>
      <c r="C24" s="116">
        <f>AVERAGE(A8:A18)</f>
        <v>0.5</v>
      </c>
    </row>
    <row r="25" spans="1:11" x14ac:dyDescent="0.2">
      <c r="B25" s="115" t="s">
        <v>131</v>
      </c>
      <c r="C25" s="116">
        <f>COUNT(A8:A18)</f>
        <v>11</v>
      </c>
    </row>
    <row r="26" spans="1:11" x14ac:dyDescent="0.2">
      <c r="B26" s="115" t="s">
        <v>132</v>
      </c>
      <c r="C26" s="47">
        <f>TINV(0.05,C25-2)</f>
        <v>2.2621571627982053</v>
      </c>
    </row>
    <row r="27" spans="1:11" x14ac:dyDescent="0.2">
      <c r="B27" s="47" t="s">
        <v>133</v>
      </c>
      <c r="C27" s="47">
        <f ca="1">DEVSQ(B8:B18)</f>
        <v>5001.1598805982185</v>
      </c>
    </row>
    <row r="28" spans="1:11" x14ac:dyDescent="0.2">
      <c r="B28" s="47" t="s">
        <v>134</v>
      </c>
      <c r="C28" s="47">
        <f ca="1">C27-J19</f>
        <v>4196.8686078587871</v>
      </c>
    </row>
  </sheetData>
  <printOptions gridLines="1" gridLinesSet="0"/>
  <pageMargins left="0.75" right="0.75" top="1" bottom="1" header="0.5" footer="0.5"/>
  <pageSetup orientation="portrait" r:id="rId1"/>
  <headerFooter alignWithMargins="0">
    <oddHeader>&amp;A</oddHeader>
    <oddFooter>Page &amp;P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2" sqref="K22"/>
    </sheetView>
  </sheetViews>
  <sheetFormatPr defaultRowHeight="12.75" x14ac:dyDescent="0.2"/>
  <sheetData/>
  <pageMargins left="0.75" right="0.75" top="1" bottom="1" header="0.5" footer="0.5"/>
  <pageSetup orientation="portrait" horizontalDpi="200" verticalDpi="2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
  <sheetViews>
    <sheetView workbookViewId="0">
      <selection activeCell="D6" sqref="D6"/>
    </sheetView>
  </sheetViews>
  <sheetFormatPr defaultRowHeight="12.75" x14ac:dyDescent="0.2"/>
  <cols>
    <col min="1" max="1" width="3.28515625" style="47" customWidth="1"/>
    <col min="2" max="3" width="16.28515625" style="47" customWidth="1"/>
    <col min="4" max="4" width="53" style="47" customWidth="1"/>
    <col min="5" max="256" width="9.140625" style="47"/>
    <col min="257" max="257" width="3.28515625" style="47" customWidth="1"/>
    <col min="258" max="259" width="16.28515625" style="47" customWidth="1"/>
    <col min="260" max="260" width="53" style="47" customWidth="1"/>
    <col min="261" max="512" width="9.140625" style="47"/>
    <col min="513" max="513" width="3.28515625" style="47" customWidth="1"/>
    <col min="514" max="515" width="16.28515625" style="47" customWidth="1"/>
    <col min="516" max="516" width="53" style="47" customWidth="1"/>
    <col min="517" max="768" width="9.140625" style="47"/>
    <col min="769" max="769" width="3.28515625" style="47" customWidth="1"/>
    <col min="770" max="771" width="16.28515625" style="47" customWidth="1"/>
    <col min="772" max="772" width="53" style="47" customWidth="1"/>
    <col min="773" max="1024" width="9.140625" style="47"/>
    <col min="1025" max="1025" width="3.28515625" style="47" customWidth="1"/>
    <col min="1026" max="1027" width="16.28515625" style="47" customWidth="1"/>
    <col min="1028" max="1028" width="53" style="47" customWidth="1"/>
    <col min="1029" max="1280" width="9.140625" style="47"/>
    <col min="1281" max="1281" width="3.28515625" style="47" customWidth="1"/>
    <col min="1282" max="1283" width="16.28515625" style="47" customWidth="1"/>
    <col min="1284" max="1284" width="53" style="47" customWidth="1"/>
    <col min="1285" max="1536" width="9.140625" style="47"/>
    <col min="1537" max="1537" width="3.28515625" style="47" customWidth="1"/>
    <col min="1538" max="1539" width="16.28515625" style="47" customWidth="1"/>
    <col min="1540" max="1540" width="53" style="47" customWidth="1"/>
    <col min="1541" max="1792" width="9.140625" style="47"/>
    <col min="1793" max="1793" width="3.28515625" style="47" customWidth="1"/>
    <col min="1794" max="1795" width="16.28515625" style="47" customWidth="1"/>
    <col min="1796" max="1796" width="53" style="47" customWidth="1"/>
    <col min="1797" max="2048" width="9.140625" style="47"/>
    <col min="2049" max="2049" width="3.28515625" style="47" customWidth="1"/>
    <col min="2050" max="2051" width="16.28515625" style="47" customWidth="1"/>
    <col min="2052" max="2052" width="53" style="47" customWidth="1"/>
    <col min="2053" max="2304" width="9.140625" style="47"/>
    <col min="2305" max="2305" width="3.28515625" style="47" customWidth="1"/>
    <col min="2306" max="2307" width="16.28515625" style="47" customWidth="1"/>
    <col min="2308" max="2308" width="53" style="47" customWidth="1"/>
    <col min="2309" max="2560" width="9.140625" style="47"/>
    <col min="2561" max="2561" width="3.28515625" style="47" customWidth="1"/>
    <col min="2562" max="2563" width="16.28515625" style="47" customWidth="1"/>
    <col min="2564" max="2564" width="53" style="47" customWidth="1"/>
    <col min="2565" max="2816" width="9.140625" style="47"/>
    <col min="2817" max="2817" width="3.28515625" style="47" customWidth="1"/>
    <col min="2818" max="2819" width="16.28515625" style="47" customWidth="1"/>
    <col min="2820" max="2820" width="53" style="47" customWidth="1"/>
    <col min="2821" max="3072" width="9.140625" style="47"/>
    <col min="3073" max="3073" width="3.28515625" style="47" customWidth="1"/>
    <col min="3074" max="3075" width="16.28515625" style="47" customWidth="1"/>
    <col min="3076" max="3076" width="53" style="47" customWidth="1"/>
    <col min="3077" max="3328" width="9.140625" style="47"/>
    <col min="3329" max="3329" width="3.28515625" style="47" customWidth="1"/>
    <col min="3330" max="3331" width="16.28515625" style="47" customWidth="1"/>
    <col min="3332" max="3332" width="53" style="47" customWidth="1"/>
    <col min="3333" max="3584" width="9.140625" style="47"/>
    <col min="3585" max="3585" width="3.28515625" style="47" customWidth="1"/>
    <col min="3586" max="3587" width="16.28515625" style="47" customWidth="1"/>
    <col min="3588" max="3588" width="53" style="47" customWidth="1"/>
    <col min="3589" max="3840" width="9.140625" style="47"/>
    <col min="3841" max="3841" width="3.28515625" style="47" customWidth="1"/>
    <col min="3842" max="3843" width="16.28515625" style="47" customWidth="1"/>
    <col min="3844" max="3844" width="53" style="47" customWidth="1"/>
    <col min="3845" max="4096" width="9.140625" style="47"/>
    <col min="4097" max="4097" width="3.28515625" style="47" customWidth="1"/>
    <col min="4098" max="4099" width="16.28515625" style="47" customWidth="1"/>
    <col min="4100" max="4100" width="53" style="47" customWidth="1"/>
    <col min="4101" max="4352" width="9.140625" style="47"/>
    <col min="4353" max="4353" width="3.28515625" style="47" customWidth="1"/>
    <col min="4354" max="4355" width="16.28515625" style="47" customWidth="1"/>
    <col min="4356" max="4356" width="53" style="47" customWidth="1"/>
    <col min="4357" max="4608" width="9.140625" style="47"/>
    <col min="4609" max="4609" width="3.28515625" style="47" customWidth="1"/>
    <col min="4610" max="4611" width="16.28515625" style="47" customWidth="1"/>
    <col min="4612" max="4612" width="53" style="47" customWidth="1"/>
    <col min="4613" max="4864" width="9.140625" style="47"/>
    <col min="4865" max="4865" width="3.28515625" style="47" customWidth="1"/>
    <col min="4866" max="4867" width="16.28515625" style="47" customWidth="1"/>
    <col min="4868" max="4868" width="53" style="47" customWidth="1"/>
    <col min="4869" max="5120" width="9.140625" style="47"/>
    <col min="5121" max="5121" width="3.28515625" style="47" customWidth="1"/>
    <col min="5122" max="5123" width="16.28515625" style="47" customWidth="1"/>
    <col min="5124" max="5124" width="53" style="47" customWidth="1"/>
    <col min="5125" max="5376" width="9.140625" style="47"/>
    <col min="5377" max="5377" width="3.28515625" style="47" customWidth="1"/>
    <col min="5378" max="5379" width="16.28515625" style="47" customWidth="1"/>
    <col min="5380" max="5380" width="53" style="47" customWidth="1"/>
    <col min="5381" max="5632" width="9.140625" style="47"/>
    <col min="5633" max="5633" width="3.28515625" style="47" customWidth="1"/>
    <col min="5634" max="5635" width="16.28515625" style="47" customWidth="1"/>
    <col min="5636" max="5636" width="53" style="47" customWidth="1"/>
    <col min="5637" max="5888" width="9.140625" style="47"/>
    <col min="5889" max="5889" width="3.28515625" style="47" customWidth="1"/>
    <col min="5890" max="5891" width="16.28515625" style="47" customWidth="1"/>
    <col min="5892" max="5892" width="53" style="47" customWidth="1"/>
    <col min="5893" max="6144" width="9.140625" style="47"/>
    <col min="6145" max="6145" width="3.28515625" style="47" customWidth="1"/>
    <col min="6146" max="6147" width="16.28515625" style="47" customWidth="1"/>
    <col min="6148" max="6148" width="53" style="47" customWidth="1"/>
    <col min="6149" max="6400" width="9.140625" style="47"/>
    <col min="6401" max="6401" width="3.28515625" style="47" customWidth="1"/>
    <col min="6402" max="6403" width="16.28515625" style="47" customWidth="1"/>
    <col min="6404" max="6404" width="53" style="47" customWidth="1"/>
    <col min="6405" max="6656" width="9.140625" style="47"/>
    <col min="6657" max="6657" width="3.28515625" style="47" customWidth="1"/>
    <col min="6658" max="6659" width="16.28515625" style="47" customWidth="1"/>
    <col min="6660" max="6660" width="53" style="47" customWidth="1"/>
    <col min="6661" max="6912" width="9.140625" style="47"/>
    <col min="6913" max="6913" width="3.28515625" style="47" customWidth="1"/>
    <col min="6914" max="6915" width="16.28515625" style="47" customWidth="1"/>
    <col min="6916" max="6916" width="53" style="47" customWidth="1"/>
    <col min="6917" max="7168" width="9.140625" style="47"/>
    <col min="7169" max="7169" width="3.28515625" style="47" customWidth="1"/>
    <col min="7170" max="7171" width="16.28515625" style="47" customWidth="1"/>
    <col min="7172" max="7172" width="53" style="47" customWidth="1"/>
    <col min="7173" max="7424" width="9.140625" style="47"/>
    <col min="7425" max="7425" width="3.28515625" style="47" customWidth="1"/>
    <col min="7426" max="7427" width="16.28515625" style="47" customWidth="1"/>
    <col min="7428" max="7428" width="53" style="47" customWidth="1"/>
    <col min="7429" max="7680" width="9.140625" style="47"/>
    <col min="7681" max="7681" width="3.28515625" style="47" customWidth="1"/>
    <col min="7682" max="7683" width="16.28515625" style="47" customWidth="1"/>
    <col min="7684" max="7684" width="53" style="47" customWidth="1"/>
    <col min="7685" max="7936" width="9.140625" style="47"/>
    <col min="7937" max="7937" width="3.28515625" style="47" customWidth="1"/>
    <col min="7938" max="7939" width="16.28515625" style="47" customWidth="1"/>
    <col min="7940" max="7940" width="53" style="47" customWidth="1"/>
    <col min="7941" max="8192" width="9.140625" style="47"/>
    <col min="8193" max="8193" width="3.28515625" style="47" customWidth="1"/>
    <col min="8194" max="8195" width="16.28515625" style="47" customWidth="1"/>
    <col min="8196" max="8196" width="53" style="47" customWidth="1"/>
    <col min="8197" max="8448" width="9.140625" style="47"/>
    <col min="8449" max="8449" width="3.28515625" style="47" customWidth="1"/>
    <col min="8450" max="8451" width="16.28515625" style="47" customWidth="1"/>
    <col min="8452" max="8452" width="53" style="47" customWidth="1"/>
    <col min="8453" max="8704" width="9.140625" style="47"/>
    <col min="8705" max="8705" width="3.28515625" style="47" customWidth="1"/>
    <col min="8706" max="8707" width="16.28515625" style="47" customWidth="1"/>
    <col min="8708" max="8708" width="53" style="47" customWidth="1"/>
    <col min="8709" max="8960" width="9.140625" style="47"/>
    <col min="8961" max="8961" width="3.28515625" style="47" customWidth="1"/>
    <col min="8962" max="8963" width="16.28515625" style="47" customWidth="1"/>
    <col min="8964" max="8964" width="53" style="47" customWidth="1"/>
    <col min="8965" max="9216" width="9.140625" style="47"/>
    <col min="9217" max="9217" width="3.28515625" style="47" customWidth="1"/>
    <col min="9218" max="9219" width="16.28515625" style="47" customWidth="1"/>
    <col min="9220" max="9220" width="53" style="47" customWidth="1"/>
    <col min="9221" max="9472" width="9.140625" style="47"/>
    <col min="9473" max="9473" width="3.28515625" style="47" customWidth="1"/>
    <col min="9474" max="9475" width="16.28515625" style="47" customWidth="1"/>
    <col min="9476" max="9476" width="53" style="47" customWidth="1"/>
    <col min="9477" max="9728" width="9.140625" style="47"/>
    <col min="9729" max="9729" width="3.28515625" style="47" customWidth="1"/>
    <col min="9730" max="9731" width="16.28515625" style="47" customWidth="1"/>
    <col min="9732" max="9732" width="53" style="47" customWidth="1"/>
    <col min="9733" max="9984" width="9.140625" style="47"/>
    <col min="9985" max="9985" width="3.28515625" style="47" customWidth="1"/>
    <col min="9986" max="9987" width="16.28515625" style="47" customWidth="1"/>
    <col min="9988" max="9988" width="53" style="47" customWidth="1"/>
    <col min="9989" max="10240" width="9.140625" style="47"/>
    <col min="10241" max="10241" width="3.28515625" style="47" customWidth="1"/>
    <col min="10242" max="10243" width="16.28515625" style="47" customWidth="1"/>
    <col min="10244" max="10244" width="53" style="47" customWidth="1"/>
    <col min="10245" max="10496" width="9.140625" style="47"/>
    <col min="10497" max="10497" width="3.28515625" style="47" customWidth="1"/>
    <col min="10498" max="10499" width="16.28515625" style="47" customWidth="1"/>
    <col min="10500" max="10500" width="53" style="47" customWidth="1"/>
    <col min="10501" max="10752" width="9.140625" style="47"/>
    <col min="10753" max="10753" width="3.28515625" style="47" customWidth="1"/>
    <col min="10754" max="10755" width="16.28515625" style="47" customWidth="1"/>
    <col min="10756" max="10756" width="53" style="47" customWidth="1"/>
    <col min="10757" max="11008" width="9.140625" style="47"/>
    <col min="11009" max="11009" width="3.28515625" style="47" customWidth="1"/>
    <col min="11010" max="11011" width="16.28515625" style="47" customWidth="1"/>
    <col min="11012" max="11012" width="53" style="47" customWidth="1"/>
    <col min="11013" max="11264" width="9.140625" style="47"/>
    <col min="11265" max="11265" width="3.28515625" style="47" customWidth="1"/>
    <col min="11266" max="11267" width="16.28515625" style="47" customWidth="1"/>
    <col min="11268" max="11268" width="53" style="47" customWidth="1"/>
    <col min="11269" max="11520" width="9.140625" style="47"/>
    <col min="11521" max="11521" width="3.28515625" style="47" customWidth="1"/>
    <col min="11522" max="11523" width="16.28515625" style="47" customWidth="1"/>
    <col min="11524" max="11524" width="53" style="47" customWidth="1"/>
    <col min="11525" max="11776" width="9.140625" style="47"/>
    <col min="11777" max="11777" width="3.28515625" style="47" customWidth="1"/>
    <col min="11778" max="11779" width="16.28515625" style="47" customWidth="1"/>
    <col min="11780" max="11780" width="53" style="47" customWidth="1"/>
    <col min="11781" max="12032" width="9.140625" style="47"/>
    <col min="12033" max="12033" width="3.28515625" style="47" customWidth="1"/>
    <col min="12034" max="12035" width="16.28515625" style="47" customWidth="1"/>
    <col min="12036" max="12036" width="53" style="47" customWidth="1"/>
    <col min="12037" max="12288" width="9.140625" style="47"/>
    <col min="12289" max="12289" width="3.28515625" style="47" customWidth="1"/>
    <col min="12290" max="12291" width="16.28515625" style="47" customWidth="1"/>
    <col min="12292" max="12292" width="53" style="47" customWidth="1"/>
    <col min="12293" max="12544" width="9.140625" style="47"/>
    <col min="12545" max="12545" width="3.28515625" style="47" customWidth="1"/>
    <col min="12546" max="12547" width="16.28515625" style="47" customWidth="1"/>
    <col min="12548" max="12548" width="53" style="47" customWidth="1"/>
    <col min="12549" max="12800" width="9.140625" style="47"/>
    <col min="12801" max="12801" width="3.28515625" style="47" customWidth="1"/>
    <col min="12802" max="12803" width="16.28515625" style="47" customWidth="1"/>
    <col min="12804" max="12804" width="53" style="47" customWidth="1"/>
    <col min="12805" max="13056" width="9.140625" style="47"/>
    <col min="13057" max="13057" width="3.28515625" style="47" customWidth="1"/>
    <col min="13058" max="13059" width="16.28515625" style="47" customWidth="1"/>
    <col min="13060" max="13060" width="53" style="47" customWidth="1"/>
    <col min="13061" max="13312" width="9.140625" style="47"/>
    <col min="13313" max="13313" width="3.28515625" style="47" customWidth="1"/>
    <col min="13314" max="13315" width="16.28515625" style="47" customWidth="1"/>
    <col min="13316" max="13316" width="53" style="47" customWidth="1"/>
    <col min="13317" max="13568" width="9.140625" style="47"/>
    <col min="13569" max="13569" width="3.28515625" style="47" customWidth="1"/>
    <col min="13570" max="13571" width="16.28515625" style="47" customWidth="1"/>
    <col min="13572" max="13572" width="53" style="47" customWidth="1"/>
    <col min="13573" max="13824" width="9.140625" style="47"/>
    <col min="13825" max="13825" width="3.28515625" style="47" customWidth="1"/>
    <col min="13826" max="13827" width="16.28515625" style="47" customWidth="1"/>
    <col min="13828" max="13828" width="53" style="47" customWidth="1"/>
    <col min="13829" max="14080" width="9.140625" style="47"/>
    <col min="14081" max="14081" width="3.28515625" style="47" customWidth="1"/>
    <col min="14082" max="14083" width="16.28515625" style="47" customWidth="1"/>
    <col min="14084" max="14084" width="53" style="47" customWidth="1"/>
    <col min="14085" max="14336" width="9.140625" style="47"/>
    <col min="14337" max="14337" width="3.28515625" style="47" customWidth="1"/>
    <col min="14338" max="14339" width="16.28515625" style="47" customWidth="1"/>
    <col min="14340" max="14340" width="53" style="47" customWidth="1"/>
    <col min="14341" max="14592" width="9.140625" style="47"/>
    <col min="14593" max="14593" width="3.28515625" style="47" customWidth="1"/>
    <col min="14594" max="14595" width="16.28515625" style="47" customWidth="1"/>
    <col min="14596" max="14596" width="53" style="47" customWidth="1"/>
    <col min="14597" max="14848" width="9.140625" style="47"/>
    <col min="14849" max="14849" width="3.28515625" style="47" customWidth="1"/>
    <col min="14850" max="14851" width="16.28515625" style="47" customWidth="1"/>
    <col min="14852" max="14852" width="53" style="47" customWidth="1"/>
    <col min="14853" max="15104" width="9.140625" style="47"/>
    <col min="15105" max="15105" width="3.28515625" style="47" customWidth="1"/>
    <col min="15106" max="15107" width="16.28515625" style="47" customWidth="1"/>
    <col min="15108" max="15108" width="53" style="47" customWidth="1"/>
    <col min="15109" max="15360" width="9.140625" style="47"/>
    <col min="15361" max="15361" width="3.28515625" style="47" customWidth="1"/>
    <col min="15362" max="15363" width="16.28515625" style="47" customWidth="1"/>
    <col min="15364" max="15364" width="53" style="47" customWidth="1"/>
    <col min="15365" max="15616" width="9.140625" style="47"/>
    <col min="15617" max="15617" width="3.28515625" style="47" customWidth="1"/>
    <col min="15618" max="15619" width="16.28515625" style="47" customWidth="1"/>
    <col min="15620" max="15620" width="53" style="47" customWidth="1"/>
    <col min="15621" max="15872" width="9.140625" style="47"/>
    <col min="15873" max="15873" width="3.28515625" style="47" customWidth="1"/>
    <col min="15874" max="15875" width="16.28515625" style="47" customWidth="1"/>
    <col min="15876" max="15876" width="53" style="47" customWidth="1"/>
    <col min="15877" max="16128" width="9.140625" style="47"/>
    <col min="16129" max="16129" width="3.28515625" style="47" customWidth="1"/>
    <col min="16130" max="16131" width="16.28515625" style="47" customWidth="1"/>
    <col min="16132" max="16132" width="53" style="47" customWidth="1"/>
    <col min="16133" max="16384" width="9.140625" style="47"/>
  </cols>
  <sheetData>
    <row r="1" spans="1:4" ht="23.25" x14ac:dyDescent="0.35">
      <c r="A1" s="48" t="s">
        <v>49</v>
      </c>
    </row>
    <row r="2" spans="1:4" x14ac:dyDescent="0.2">
      <c r="A2" s="49" t="s">
        <v>50</v>
      </c>
    </row>
    <row r="3" spans="1:4" x14ac:dyDescent="0.2">
      <c r="A3" s="49"/>
    </row>
    <row r="4" spans="1:4" ht="15.75" x14ac:dyDescent="0.25">
      <c r="B4" s="58" t="s">
        <v>47</v>
      </c>
      <c r="C4" s="58" t="s">
        <v>96</v>
      </c>
    </row>
    <row r="5" spans="1:4" s="50" customFormat="1" ht="15" x14ac:dyDescent="0.2">
      <c r="B5" s="51" t="s">
        <v>51</v>
      </c>
      <c r="C5" s="51" t="s">
        <v>52</v>
      </c>
      <c r="D5" s="50" t="s">
        <v>53</v>
      </c>
    </row>
    <row r="6" spans="1:4" ht="19.5" x14ac:dyDescent="0.35">
      <c r="B6" s="52" t="s">
        <v>54</v>
      </c>
      <c r="D6" s="50" t="s">
        <v>55</v>
      </c>
    </row>
    <row r="7" spans="1:4" ht="22.5" x14ac:dyDescent="0.35">
      <c r="B7" s="52" t="s">
        <v>56</v>
      </c>
      <c r="C7" s="52" t="s">
        <v>57</v>
      </c>
      <c r="D7" s="50" t="s">
        <v>58</v>
      </c>
    </row>
    <row r="8" spans="1:4" ht="19.5" x14ac:dyDescent="0.35">
      <c r="B8" s="52" t="s">
        <v>59</v>
      </c>
      <c r="D8" s="50" t="s">
        <v>60</v>
      </c>
    </row>
    <row r="9" spans="1:4" ht="22.5" x14ac:dyDescent="0.35">
      <c r="B9" s="52" t="s">
        <v>61</v>
      </c>
      <c r="C9" s="52" t="s">
        <v>62</v>
      </c>
      <c r="D9" s="50" t="s">
        <v>63</v>
      </c>
    </row>
    <row r="10" spans="1:4" ht="21" x14ac:dyDescent="0.35">
      <c r="B10" s="52" t="s">
        <v>64</v>
      </c>
      <c r="C10" s="53" t="s">
        <v>65</v>
      </c>
      <c r="D10" s="50" t="s">
        <v>66</v>
      </c>
    </row>
    <row r="11" spans="1:4" ht="15.75" x14ac:dyDescent="0.25">
      <c r="B11" s="54" t="s">
        <v>67</v>
      </c>
      <c r="C11" s="54" t="s">
        <v>68</v>
      </c>
      <c r="D11" s="50" t="s">
        <v>69</v>
      </c>
    </row>
    <row r="12" spans="1:4" ht="21" x14ac:dyDescent="0.35">
      <c r="B12" s="52" t="s">
        <v>70</v>
      </c>
      <c r="C12" s="52" t="s">
        <v>71</v>
      </c>
      <c r="D12" s="50" t="s">
        <v>72</v>
      </c>
    </row>
    <row r="13" spans="1:4" ht="21" x14ac:dyDescent="0.35">
      <c r="B13" s="52" t="s">
        <v>73</v>
      </c>
      <c r="C13" s="52" t="s">
        <v>74</v>
      </c>
      <c r="D13" s="50" t="s">
        <v>75</v>
      </c>
    </row>
    <row r="14" spans="1:4" ht="24" x14ac:dyDescent="0.45">
      <c r="B14" s="52" t="s">
        <v>76</v>
      </c>
      <c r="C14" s="52" t="s">
        <v>77</v>
      </c>
      <c r="D14" s="50" t="s">
        <v>78</v>
      </c>
    </row>
  </sheetData>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3"/>
  <sheetViews>
    <sheetView workbookViewId="0">
      <selection activeCell="G5" sqref="G5"/>
    </sheetView>
  </sheetViews>
  <sheetFormatPr defaultRowHeight="12.75" x14ac:dyDescent="0.2"/>
  <cols>
    <col min="1" max="1" width="15.85546875" style="47" customWidth="1"/>
    <col min="2" max="2" width="31.140625" style="47" customWidth="1"/>
    <col min="3" max="3" width="3" style="47" customWidth="1"/>
    <col min="4" max="4" width="32.5703125" style="47" customWidth="1"/>
    <col min="5" max="256" width="9.140625" style="47"/>
    <col min="257" max="257" width="15.85546875" style="47" customWidth="1"/>
    <col min="258" max="258" width="29.42578125" style="47" customWidth="1"/>
    <col min="259" max="259" width="3" style="47" customWidth="1"/>
    <col min="260" max="260" width="32.5703125" style="47" customWidth="1"/>
    <col min="261" max="512" width="9.140625" style="47"/>
    <col min="513" max="513" width="15.85546875" style="47" customWidth="1"/>
    <col min="514" max="514" width="29.42578125" style="47" customWidth="1"/>
    <col min="515" max="515" width="3" style="47" customWidth="1"/>
    <col min="516" max="516" width="32.5703125" style="47" customWidth="1"/>
    <col min="517" max="768" width="9.140625" style="47"/>
    <col min="769" max="769" width="15.85546875" style="47" customWidth="1"/>
    <col min="770" max="770" width="29.42578125" style="47" customWidth="1"/>
    <col min="771" max="771" width="3" style="47" customWidth="1"/>
    <col min="772" max="772" width="32.5703125" style="47" customWidth="1"/>
    <col min="773" max="1024" width="9.140625" style="47"/>
    <col min="1025" max="1025" width="15.85546875" style="47" customWidth="1"/>
    <col min="1026" max="1026" width="29.42578125" style="47" customWidth="1"/>
    <col min="1027" max="1027" width="3" style="47" customWidth="1"/>
    <col min="1028" max="1028" width="32.5703125" style="47" customWidth="1"/>
    <col min="1029" max="1280" width="9.140625" style="47"/>
    <col min="1281" max="1281" width="15.85546875" style="47" customWidth="1"/>
    <col min="1282" max="1282" width="29.42578125" style="47" customWidth="1"/>
    <col min="1283" max="1283" width="3" style="47" customWidth="1"/>
    <col min="1284" max="1284" width="32.5703125" style="47" customWidth="1"/>
    <col min="1285" max="1536" width="9.140625" style="47"/>
    <col min="1537" max="1537" width="15.85546875" style="47" customWidth="1"/>
    <col min="1538" max="1538" width="29.42578125" style="47" customWidth="1"/>
    <col min="1539" max="1539" width="3" style="47" customWidth="1"/>
    <col min="1540" max="1540" width="32.5703125" style="47" customWidth="1"/>
    <col min="1541" max="1792" width="9.140625" style="47"/>
    <col min="1793" max="1793" width="15.85546875" style="47" customWidth="1"/>
    <col min="1794" max="1794" width="29.42578125" style="47" customWidth="1"/>
    <col min="1795" max="1795" width="3" style="47" customWidth="1"/>
    <col min="1796" max="1796" width="32.5703125" style="47" customWidth="1"/>
    <col min="1797" max="2048" width="9.140625" style="47"/>
    <col min="2049" max="2049" width="15.85546875" style="47" customWidth="1"/>
    <col min="2050" max="2050" width="29.42578125" style="47" customWidth="1"/>
    <col min="2051" max="2051" width="3" style="47" customWidth="1"/>
    <col min="2052" max="2052" width="32.5703125" style="47" customWidth="1"/>
    <col min="2053" max="2304" width="9.140625" style="47"/>
    <col min="2305" max="2305" width="15.85546875" style="47" customWidth="1"/>
    <col min="2306" max="2306" width="29.42578125" style="47" customWidth="1"/>
    <col min="2307" max="2307" width="3" style="47" customWidth="1"/>
    <col min="2308" max="2308" width="32.5703125" style="47" customWidth="1"/>
    <col min="2309" max="2560" width="9.140625" style="47"/>
    <col min="2561" max="2561" width="15.85546875" style="47" customWidth="1"/>
    <col min="2562" max="2562" width="29.42578125" style="47" customWidth="1"/>
    <col min="2563" max="2563" width="3" style="47" customWidth="1"/>
    <col min="2564" max="2564" width="32.5703125" style="47" customWidth="1"/>
    <col min="2565" max="2816" width="9.140625" style="47"/>
    <col min="2817" max="2817" width="15.85546875" style="47" customWidth="1"/>
    <col min="2818" max="2818" width="29.42578125" style="47" customWidth="1"/>
    <col min="2819" max="2819" width="3" style="47" customWidth="1"/>
    <col min="2820" max="2820" width="32.5703125" style="47" customWidth="1"/>
    <col min="2821" max="3072" width="9.140625" style="47"/>
    <col min="3073" max="3073" width="15.85546875" style="47" customWidth="1"/>
    <col min="3074" max="3074" width="29.42578125" style="47" customWidth="1"/>
    <col min="3075" max="3075" width="3" style="47" customWidth="1"/>
    <col min="3076" max="3076" width="32.5703125" style="47" customWidth="1"/>
    <col min="3077" max="3328" width="9.140625" style="47"/>
    <col min="3329" max="3329" width="15.85546875" style="47" customWidth="1"/>
    <col min="3330" max="3330" width="29.42578125" style="47" customWidth="1"/>
    <col min="3331" max="3331" width="3" style="47" customWidth="1"/>
    <col min="3332" max="3332" width="32.5703125" style="47" customWidth="1"/>
    <col min="3333" max="3584" width="9.140625" style="47"/>
    <col min="3585" max="3585" width="15.85546875" style="47" customWidth="1"/>
    <col min="3586" max="3586" width="29.42578125" style="47" customWidth="1"/>
    <col min="3587" max="3587" width="3" style="47" customWidth="1"/>
    <col min="3588" max="3588" width="32.5703125" style="47" customWidth="1"/>
    <col min="3589" max="3840" width="9.140625" style="47"/>
    <col min="3841" max="3841" width="15.85546875" style="47" customWidth="1"/>
    <col min="3842" max="3842" width="29.42578125" style="47" customWidth="1"/>
    <col min="3843" max="3843" width="3" style="47" customWidth="1"/>
    <col min="3844" max="3844" width="32.5703125" style="47" customWidth="1"/>
    <col min="3845" max="4096" width="9.140625" style="47"/>
    <col min="4097" max="4097" width="15.85546875" style="47" customWidth="1"/>
    <col min="4098" max="4098" width="29.42578125" style="47" customWidth="1"/>
    <col min="4099" max="4099" width="3" style="47" customWidth="1"/>
    <col min="4100" max="4100" width="32.5703125" style="47" customWidth="1"/>
    <col min="4101" max="4352" width="9.140625" style="47"/>
    <col min="4353" max="4353" width="15.85546875" style="47" customWidth="1"/>
    <col min="4354" max="4354" width="29.42578125" style="47" customWidth="1"/>
    <col min="4355" max="4355" width="3" style="47" customWidth="1"/>
    <col min="4356" max="4356" width="32.5703125" style="47" customWidth="1"/>
    <col min="4357" max="4608" width="9.140625" style="47"/>
    <col min="4609" max="4609" width="15.85546875" style="47" customWidth="1"/>
    <col min="4610" max="4610" width="29.42578125" style="47" customWidth="1"/>
    <col min="4611" max="4611" width="3" style="47" customWidth="1"/>
    <col min="4612" max="4612" width="32.5703125" style="47" customWidth="1"/>
    <col min="4613" max="4864" width="9.140625" style="47"/>
    <col min="4865" max="4865" width="15.85546875" style="47" customWidth="1"/>
    <col min="4866" max="4866" width="29.42578125" style="47" customWidth="1"/>
    <col min="4867" max="4867" width="3" style="47" customWidth="1"/>
    <col min="4868" max="4868" width="32.5703125" style="47" customWidth="1"/>
    <col min="4869" max="5120" width="9.140625" style="47"/>
    <col min="5121" max="5121" width="15.85546875" style="47" customWidth="1"/>
    <col min="5122" max="5122" width="29.42578125" style="47" customWidth="1"/>
    <col min="5123" max="5123" width="3" style="47" customWidth="1"/>
    <col min="5124" max="5124" width="32.5703125" style="47" customWidth="1"/>
    <col min="5125" max="5376" width="9.140625" style="47"/>
    <col min="5377" max="5377" width="15.85546875" style="47" customWidth="1"/>
    <col min="5378" max="5378" width="29.42578125" style="47" customWidth="1"/>
    <col min="5379" max="5379" width="3" style="47" customWidth="1"/>
    <col min="5380" max="5380" width="32.5703125" style="47" customWidth="1"/>
    <col min="5381" max="5632" width="9.140625" style="47"/>
    <col min="5633" max="5633" width="15.85546875" style="47" customWidth="1"/>
    <col min="5634" max="5634" width="29.42578125" style="47" customWidth="1"/>
    <col min="5635" max="5635" width="3" style="47" customWidth="1"/>
    <col min="5636" max="5636" width="32.5703125" style="47" customWidth="1"/>
    <col min="5637" max="5888" width="9.140625" style="47"/>
    <col min="5889" max="5889" width="15.85546875" style="47" customWidth="1"/>
    <col min="5890" max="5890" width="29.42578125" style="47" customWidth="1"/>
    <col min="5891" max="5891" width="3" style="47" customWidth="1"/>
    <col min="5892" max="5892" width="32.5703125" style="47" customWidth="1"/>
    <col min="5893" max="6144" width="9.140625" style="47"/>
    <col min="6145" max="6145" width="15.85546875" style="47" customWidth="1"/>
    <col min="6146" max="6146" width="29.42578125" style="47" customWidth="1"/>
    <col min="6147" max="6147" width="3" style="47" customWidth="1"/>
    <col min="6148" max="6148" width="32.5703125" style="47" customWidth="1"/>
    <col min="6149" max="6400" width="9.140625" style="47"/>
    <col min="6401" max="6401" width="15.85546875" style="47" customWidth="1"/>
    <col min="6402" max="6402" width="29.42578125" style="47" customWidth="1"/>
    <col min="6403" max="6403" width="3" style="47" customWidth="1"/>
    <col min="6404" max="6404" width="32.5703125" style="47" customWidth="1"/>
    <col min="6405" max="6656" width="9.140625" style="47"/>
    <col min="6657" max="6657" width="15.85546875" style="47" customWidth="1"/>
    <col min="6658" max="6658" width="29.42578125" style="47" customWidth="1"/>
    <col min="6659" max="6659" width="3" style="47" customWidth="1"/>
    <col min="6660" max="6660" width="32.5703125" style="47" customWidth="1"/>
    <col min="6661" max="6912" width="9.140625" style="47"/>
    <col min="6913" max="6913" width="15.85546875" style="47" customWidth="1"/>
    <col min="6914" max="6914" width="29.42578125" style="47" customWidth="1"/>
    <col min="6915" max="6915" width="3" style="47" customWidth="1"/>
    <col min="6916" max="6916" width="32.5703125" style="47" customWidth="1"/>
    <col min="6917" max="7168" width="9.140625" style="47"/>
    <col min="7169" max="7169" width="15.85546875" style="47" customWidth="1"/>
    <col min="7170" max="7170" width="29.42578125" style="47" customWidth="1"/>
    <col min="7171" max="7171" width="3" style="47" customWidth="1"/>
    <col min="7172" max="7172" width="32.5703125" style="47" customWidth="1"/>
    <col min="7173" max="7424" width="9.140625" style="47"/>
    <col min="7425" max="7425" width="15.85546875" style="47" customWidth="1"/>
    <col min="7426" max="7426" width="29.42578125" style="47" customWidth="1"/>
    <col min="7427" max="7427" width="3" style="47" customWidth="1"/>
    <col min="7428" max="7428" width="32.5703125" style="47" customWidth="1"/>
    <col min="7429" max="7680" width="9.140625" style="47"/>
    <col min="7681" max="7681" width="15.85546875" style="47" customWidth="1"/>
    <col min="7682" max="7682" width="29.42578125" style="47" customWidth="1"/>
    <col min="7683" max="7683" width="3" style="47" customWidth="1"/>
    <col min="7684" max="7684" width="32.5703125" style="47" customWidth="1"/>
    <col min="7685" max="7936" width="9.140625" style="47"/>
    <col min="7937" max="7937" width="15.85546875" style="47" customWidth="1"/>
    <col min="7938" max="7938" width="29.42578125" style="47" customWidth="1"/>
    <col min="7939" max="7939" width="3" style="47" customWidth="1"/>
    <col min="7940" max="7940" width="32.5703125" style="47" customWidth="1"/>
    <col min="7941" max="8192" width="9.140625" style="47"/>
    <col min="8193" max="8193" width="15.85546875" style="47" customWidth="1"/>
    <col min="8194" max="8194" width="29.42578125" style="47" customWidth="1"/>
    <col min="8195" max="8195" width="3" style="47" customWidth="1"/>
    <col min="8196" max="8196" width="32.5703125" style="47" customWidth="1"/>
    <col min="8197" max="8448" width="9.140625" style="47"/>
    <col min="8449" max="8449" width="15.85546875" style="47" customWidth="1"/>
    <col min="8450" max="8450" width="29.42578125" style="47" customWidth="1"/>
    <col min="8451" max="8451" width="3" style="47" customWidth="1"/>
    <col min="8452" max="8452" width="32.5703125" style="47" customWidth="1"/>
    <col min="8453" max="8704" width="9.140625" style="47"/>
    <col min="8705" max="8705" width="15.85546875" style="47" customWidth="1"/>
    <col min="8706" max="8706" width="29.42578125" style="47" customWidth="1"/>
    <col min="8707" max="8707" width="3" style="47" customWidth="1"/>
    <col min="8708" max="8708" width="32.5703125" style="47" customWidth="1"/>
    <col min="8709" max="8960" width="9.140625" style="47"/>
    <col min="8961" max="8961" width="15.85546875" style="47" customWidth="1"/>
    <col min="8962" max="8962" width="29.42578125" style="47" customWidth="1"/>
    <col min="8963" max="8963" width="3" style="47" customWidth="1"/>
    <col min="8964" max="8964" width="32.5703125" style="47" customWidth="1"/>
    <col min="8965" max="9216" width="9.140625" style="47"/>
    <col min="9217" max="9217" width="15.85546875" style="47" customWidth="1"/>
    <col min="9218" max="9218" width="29.42578125" style="47" customWidth="1"/>
    <col min="9219" max="9219" width="3" style="47" customWidth="1"/>
    <col min="9220" max="9220" width="32.5703125" style="47" customWidth="1"/>
    <col min="9221" max="9472" width="9.140625" style="47"/>
    <col min="9473" max="9473" width="15.85546875" style="47" customWidth="1"/>
    <col min="9474" max="9474" width="29.42578125" style="47" customWidth="1"/>
    <col min="9475" max="9475" width="3" style="47" customWidth="1"/>
    <col min="9476" max="9476" width="32.5703125" style="47" customWidth="1"/>
    <col min="9477" max="9728" width="9.140625" style="47"/>
    <col min="9729" max="9729" width="15.85546875" style="47" customWidth="1"/>
    <col min="9730" max="9730" width="29.42578125" style="47" customWidth="1"/>
    <col min="9731" max="9731" width="3" style="47" customWidth="1"/>
    <col min="9732" max="9732" width="32.5703125" style="47" customWidth="1"/>
    <col min="9733" max="9984" width="9.140625" style="47"/>
    <col min="9985" max="9985" width="15.85546875" style="47" customWidth="1"/>
    <col min="9986" max="9986" width="29.42578125" style="47" customWidth="1"/>
    <col min="9987" max="9987" width="3" style="47" customWidth="1"/>
    <col min="9988" max="9988" width="32.5703125" style="47" customWidth="1"/>
    <col min="9989" max="10240" width="9.140625" style="47"/>
    <col min="10241" max="10241" width="15.85546875" style="47" customWidth="1"/>
    <col min="10242" max="10242" width="29.42578125" style="47" customWidth="1"/>
    <col min="10243" max="10243" width="3" style="47" customWidth="1"/>
    <col min="10244" max="10244" width="32.5703125" style="47" customWidth="1"/>
    <col min="10245" max="10496" width="9.140625" style="47"/>
    <col min="10497" max="10497" width="15.85546875" style="47" customWidth="1"/>
    <col min="10498" max="10498" width="29.42578125" style="47" customWidth="1"/>
    <col min="10499" max="10499" width="3" style="47" customWidth="1"/>
    <col min="10500" max="10500" width="32.5703125" style="47" customWidth="1"/>
    <col min="10501" max="10752" width="9.140625" style="47"/>
    <col min="10753" max="10753" width="15.85546875" style="47" customWidth="1"/>
    <col min="10754" max="10754" width="29.42578125" style="47" customWidth="1"/>
    <col min="10755" max="10755" width="3" style="47" customWidth="1"/>
    <col min="10756" max="10756" width="32.5703125" style="47" customWidth="1"/>
    <col min="10757" max="11008" width="9.140625" style="47"/>
    <col min="11009" max="11009" width="15.85546875" style="47" customWidth="1"/>
    <col min="11010" max="11010" width="29.42578125" style="47" customWidth="1"/>
    <col min="11011" max="11011" width="3" style="47" customWidth="1"/>
    <col min="11012" max="11012" width="32.5703125" style="47" customWidth="1"/>
    <col min="11013" max="11264" width="9.140625" style="47"/>
    <col min="11265" max="11265" width="15.85546875" style="47" customWidth="1"/>
    <col min="11266" max="11266" width="29.42578125" style="47" customWidth="1"/>
    <col min="11267" max="11267" width="3" style="47" customWidth="1"/>
    <col min="11268" max="11268" width="32.5703125" style="47" customWidth="1"/>
    <col min="11269" max="11520" width="9.140625" style="47"/>
    <col min="11521" max="11521" width="15.85546875" style="47" customWidth="1"/>
    <col min="11522" max="11522" width="29.42578125" style="47" customWidth="1"/>
    <col min="11523" max="11523" width="3" style="47" customWidth="1"/>
    <col min="11524" max="11524" width="32.5703125" style="47" customWidth="1"/>
    <col min="11525" max="11776" width="9.140625" style="47"/>
    <col min="11777" max="11777" width="15.85546875" style="47" customWidth="1"/>
    <col min="11778" max="11778" width="29.42578125" style="47" customWidth="1"/>
    <col min="11779" max="11779" width="3" style="47" customWidth="1"/>
    <col min="11780" max="11780" width="32.5703125" style="47" customWidth="1"/>
    <col min="11781" max="12032" width="9.140625" style="47"/>
    <col min="12033" max="12033" width="15.85546875" style="47" customWidth="1"/>
    <col min="12034" max="12034" width="29.42578125" style="47" customWidth="1"/>
    <col min="12035" max="12035" width="3" style="47" customWidth="1"/>
    <col min="12036" max="12036" width="32.5703125" style="47" customWidth="1"/>
    <col min="12037" max="12288" width="9.140625" style="47"/>
    <col min="12289" max="12289" width="15.85546875" style="47" customWidth="1"/>
    <col min="12290" max="12290" width="29.42578125" style="47" customWidth="1"/>
    <col min="12291" max="12291" width="3" style="47" customWidth="1"/>
    <col min="12292" max="12292" width="32.5703125" style="47" customWidth="1"/>
    <col min="12293" max="12544" width="9.140625" style="47"/>
    <col min="12545" max="12545" width="15.85546875" style="47" customWidth="1"/>
    <col min="12546" max="12546" width="29.42578125" style="47" customWidth="1"/>
    <col min="12547" max="12547" width="3" style="47" customWidth="1"/>
    <col min="12548" max="12548" width="32.5703125" style="47" customWidth="1"/>
    <col min="12549" max="12800" width="9.140625" style="47"/>
    <col min="12801" max="12801" width="15.85546875" style="47" customWidth="1"/>
    <col min="12802" max="12802" width="29.42578125" style="47" customWidth="1"/>
    <col min="12803" max="12803" width="3" style="47" customWidth="1"/>
    <col min="12804" max="12804" width="32.5703125" style="47" customWidth="1"/>
    <col min="12805" max="13056" width="9.140625" style="47"/>
    <col min="13057" max="13057" width="15.85546875" style="47" customWidth="1"/>
    <col min="13058" max="13058" width="29.42578125" style="47" customWidth="1"/>
    <col min="13059" max="13059" width="3" style="47" customWidth="1"/>
    <col min="13060" max="13060" width="32.5703125" style="47" customWidth="1"/>
    <col min="13061" max="13312" width="9.140625" style="47"/>
    <col min="13313" max="13313" width="15.85546875" style="47" customWidth="1"/>
    <col min="13314" max="13314" width="29.42578125" style="47" customWidth="1"/>
    <col min="13315" max="13315" width="3" style="47" customWidth="1"/>
    <col min="13316" max="13316" width="32.5703125" style="47" customWidth="1"/>
    <col min="13317" max="13568" width="9.140625" style="47"/>
    <col min="13569" max="13569" width="15.85546875" style="47" customWidth="1"/>
    <col min="13570" max="13570" width="29.42578125" style="47" customWidth="1"/>
    <col min="13571" max="13571" width="3" style="47" customWidth="1"/>
    <col min="13572" max="13572" width="32.5703125" style="47" customWidth="1"/>
    <col min="13573" max="13824" width="9.140625" style="47"/>
    <col min="13825" max="13825" width="15.85546875" style="47" customWidth="1"/>
    <col min="13826" max="13826" width="29.42578125" style="47" customWidth="1"/>
    <col min="13827" max="13827" width="3" style="47" customWidth="1"/>
    <col min="13828" max="13828" width="32.5703125" style="47" customWidth="1"/>
    <col min="13829" max="14080" width="9.140625" style="47"/>
    <col min="14081" max="14081" width="15.85546875" style="47" customWidth="1"/>
    <col min="14082" max="14082" width="29.42578125" style="47" customWidth="1"/>
    <col min="14083" max="14083" width="3" style="47" customWidth="1"/>
    <col min="14084" max="14084" width="32.5703125" style="47" customWidth="1"/>
    <col min="14085" max="14336" width="9.140625" style="47"/>
    <col min="14337" max="14337" width="15.85546875" style="47" customWidth="1"/>
    <col min="14338" max="14338" width="29.42578125" style="47" customWidth="1"/>
    <col min="14339" max="14339" width="3" style="47" customWidth="1"/>
    <col min="14340" max="14340" width="32.5703125" style="47" customWidth="1"/>
    <col min="14341" max="14592" width="9.140625" style="47"/>
    <col min="14593" max="14593" width="15.85546875" style="47" customWidth="1"/>
    <col min="14594" max="14594" width="29.42578125" style="47" customWidth="1"/>
    <col min="14595" max="14595" width="3" style="47" customWidth="1"/>
    <col min="14596" max="14596" width="32.5703125" style="47" customWidth="1"/>
    <col min="14597" max="14848" width="9.140625" style="47"/>
    <col min="14849" max="14849" width="15.85546875" style="47" customWidth="1"/>
    <col min="14850" max="14850" width="29.42578125" style="47" customWidth="1"/>
    <col min="14851" max="14851" width="3" style="47" customWidth="1"/>
    <col min="14852" max="14852" width="32.5703125" style="47" customWidth="1"/>
    <col min="14853" max="15104" width="9.140625" style="47"/>
    <col min="15105" max="15105" width="15.85546875" style="47" customWidth="1"/>
    <col min="15106" max="15106" width="29.42578125" style="47" customWidth="1"/>
    <col min="15107" max="15107" width="3" style="47" customWidth="1"/>
    <col min="15108" max="15108" width="32.5703125" style="47" customWidth="1"/>
    <col min="15109" max="15360" width="9.140625" style="47"/>
    <col min="15361" max="15361" width="15.85546875" style="47" customWidth="1"/>
    <col min="15362" max="15362" width="29.42578125" style="47" customWidth="1"/>
    <col min="15363" max="15363" width="3" style="47" customWidth="1"/>
    <col min="15364" max="15364" width="32.5703125" style="47" customWidth="1"/>
    <col min="15365" max="15616" width="9.140625" style="47"/>
    <col min="15617" max="15617" width="15.85546875" style="47" customWidth="1"/>
    <col min="15618" max="15618" width="29.42578125" style="47" customWidth="1"/>
    <col min="15619" max="15619" width="3" style="47" customWidth="1"/>
    <col min="15620" max="15620" width="32.5703125" style="47" customWidth="1"/>
    <col min="15621" max="15872" width="9.140625" style="47"/>
    <col min="15873" max="15873" width="15.85546875" style="47" customWidth="1"/>
    <col min="15874" max="15874" width="29.42578125" style="47" customWidth="1"/>
    <col min="15875" max="15875" width="3" style="47" customWidth="1"/>
    <col min="15876" max="15876" width="32.5703125" style="47" customWidth="1"/>
    <col min="15877" max="16128" width="9.140625" style="47"/>
    <col min="16129" max="16129" width="15.85546875" style="47" customWidth="1"/>
    <col min="16130" max="16130" width="29.42578125" style="47" customWidth="1"/>
    <col min="16131" max="16131" width="3" style="47" customWidth="1"/>
    <col min="16132" max="16132" width="32.5703125" style="47" customWidth="1"/>
    <col min="16133" max="16384" width="9.140625" style="47"/>
  </cols>
  <sheetData>
    <row r="1" spans="1:4" ht="18.75" x14ac:dyDescent="0.3">
      <c r="A1" s="55" t="s">
        <v>79</v>
      </c>
      <c r="D1" s="56" t="s">
        <v>80</v>
      </c>
    </row>
    <row r="2" spans="1:4" ht="15.75" x14ac:dyDescent="0.25">
      <c r="B2" s="57" t="s">
        <v>81</v>
      </c>
      <c r="D2" s="58" t="s">
        <v>82</v>
      </c>
    </row>
    <row r="3" spans="1:4" ht="15.75" x14ac:dyDescent="0.25">
      <c r="A3" s="59" t="s">
        <v>83</v>
      </c>
      <c r="B3" s="60" t="s">
        <v>101</v>
      </c>
      <c r="C3" s="61" t="s">
        <v>85</v>
      </c>
      <c r="D3" s="62" t="s">
        <v>86</v>
      </c>
    </row>
    <row r="4" spans="1:4" ht="18" x14ac:dyDescent="0.25">
      <c r="B4" s="57" t="s">
        <v>87</v>
      </c>
      <c r="D4" s="63" t="s">
        <v>88</v>
      </c>
    </row>
    <row r="5" spans="1:4" ht="15.75" x14ac:dyDescent="0.25">
      <c r="A5" s="83" t="s">
        <v>102</v>
      </c>
      <c r="B5" s="57"/>
      <c r="D5" s="63"/>
    </row>
    <row r="7" spans="1:4" ht="15.75" x14ac:dyDescent="0.25">
      <c r="C7" s="64"/>
      <c r="D7" s="65" t="s">
        <v>89</v>
      </c>
    </row>
    <row r="8" spans="1:4" ht="15.75" x14ac:dyDescent="0.25">
      <c r="C8" s="66" t="s">
        <v>90</v>
      </c>
      <c r="D8" s="67" t="s">
        <v>84</v>
      </c>
    </row>
    <row r="9" spans="1:4" ht="18.75" x14ac:dyDescent="0.25">
      <c r="C9" s="64"/>
      <c r="D9" s="65" t="s">
        <v>91</v>
      </c>
    </row>
    <row r="12" spans="1:4" ht="18" x14ac:dyDescent="0.25">
      <c r="B12" s="66" t="s">
        <v>92</v>
      </c>
      <c r="C12" s="61" t="s">
        <v>85</v>
      </c>
      <c r="D12" s="68" t="s">
        <v>93</v>
      </c>
    </row>
    <row r="13" spans="1:4" ht="20.25" x14ac:dyDescent="0.3">
      <c r="A13" s="69"/>
      <c r="B13" s="70"/>
    </row>
  </sheetData>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14" sqref="A14"/>
    </sheetView>
  </sheetViews>
  <sheetFormatPr defaultRowHeight="12.75" x14ac:dyDescent="0.2"/>
  <sheetData/>
  <pageMargins left="0.75" right="0.75" top="1" bottom="1" header="0.5" footer="0.5"/>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6"/>
  <sheetViews>
    <sheetView workbookViewId="0">
      <selection activeCell="O14" sqref="O14"/>
    </sheetView>
  </sheetViews>
  <sheetFormatPr defaultRowHeight="12.75" x14ac:dyDescent="0.2"/>
  <sheetData>
    <row r="26" spans="1:1" ht="18" x14ac:dyDescent="0.25">
      <c r="A26" s="30" t="s">
        <v>109</v>
      </c>
    </row>
  </sheetData>
  <pageMargins left="0.75" right="0.75" top="1" bottom="1" header="0.5" footer="0.5"/>
  <pageSetup orientation="portrait" r:id="rId1"/>
  <headerFooter alignWithMargins="0"/>
  <drawing r:id="rId2"/>
  <legacyDrawing r:id="rId3"/>
  <oleObjects>
    <mc:AlternateContent xmlns:mc="http://schemas.openxmlformats.org/markup-compatibility/2006">
      <mc:Choice Requires="x14">
        <oleObject progId="Equation.3" shapeId="232449" r:id="rId4">
          <objectPr defaultSize="0" autoPict="0" r:id="rId5">
            <anchor moveWithCells="1">
              <from>
                <xdr:col>3</xdr:col>
                <xdr:colOff>323850</xdr:colOff>
                <xdr:row>18</xdr:row>
                <xdr:rowOff>114300</xdr:rowOff>
              </from>
              <to>
                <xdr:col>6</xdr:col>
                <xdr:colOff>28575</xdr:colOff>
                <xdr:row>20</xdr:row>
                <xdr:rowOff>133350</xdr:rowOff>
              </to>
            </anchor>
          </objectPr>
        </oleObject>
      </mc:Choice>
      <mc:Fallback>
        <oleObject progId="Equation.3" shapeId="232449"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2" sqref="H12"/>
    </sheetView>
  </sheetViews>
  <sheetFormatPr defaultRowHeight="12.75" x14ac:dyDescent="0.2"/>
  <sheetData/>
  <printOptions gridLines="1" gridLinesSet="0"/>
  <pageMargins left="0.75" right="0.75" top="1" bottom="1" header="0.5" footer="0.5"/>
  <pageSetup orientation="portrait" horizontalDpi="120" verticalDpi="144" copies="0" r:id="rId1"/>
  <headerFooter alignWithMargins="0">
    <oddHeader>&amp;A</oddHeader>
    <oddFooter>Page &amp;P</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L25"/>
  <sheetViews>
    <sheetView workbookViewId="0">
      <selection activeCell="H25" sqref="H25"/>
    </sheetView>
  </sheetViews>
  <sheetFormatPr defaultRowHeight="12.75" x14ac:dyDescent="0.2"/>
  <sheetData>
    <row r="3" spans="9:12" ht="15.75" x14ac:dyDescent="0.25">
      <c r="L3" s="30" t="s">
        <v>48</v>
      </c>
    </row>
    <row r="11" spans="9:12" x14ac:dyDescent="0.2">
      <c r="I11" s="33"/>
    </row>
    <row r="22" spans="1:4" ht="15.75" x14ac:dyDescent="0.25">
      <c r="A22" s="30" t="s">
        <v>103</v>
      </c>
    </row>
    <row r="25" spans="1:4" x14ac:dyDescent="0.2">
      <c r="C25" s="32"/>
      <c r="D25" s="32"/>
    </row>
  </sheetData>
  <phoneticPr fontId="19" type="noConversion"/>
  <pageMargins left="0.75" right="0.75" top="1" bottom="1" header="0.5" footer="0.5"/>
  <pageSetup orientation="portrait" r:id="rId1"/>
  <headerFooter alignWithMargins="0"/>
  <drawing r:id="rId2"/>
  <legacyDrawing r:id="rId3"/>
  <oleObjects>
    <mc:AlternateContent xmlns:mc="http://schemas.openxmlformats.org/markup-compatibility/2006">
      <mc:Choice Requires="x14">
        <oleObject progId="Equation.3" shapeId="4102" r:id="rId4">
          <objectPr defaultSize="0" r:id="rId5">
            <anchor moveWithCells="1">
              <from>
                <xdr:col>0</xdr:col>
                <xdr:colOff>0</xdr:colOff>
                <xdr:row>3</xdr:row>
                <xdr:rowOff>152400</xdr:rowOff>
              </from>
              <to>
                <xdr:col>2</xdr:col>
                <xdr:colOff>600075</xdr:colOff>
                <xdr:row>7</xdr:row>
                <xdr:rowOff>38100</xdr:rowOff>
              </to>
            </anchor>
          </objectPr>
        </oleObject>
      </mc:Choice>
      <mc:Fallback>
        <oleObject progId="Equation.3" shapeId="4102" r:id="rId4"/>
      </mc:Fallback>
    </mc:AlternateContent>
    <mc:AlternateContent xmlns:mc="http://schemas.openxmlformats.org/markup-compatibility/2006">
      <mc:Choice Requires="x14">
        <oleObject progId="Equation.3" shapeId="4103" r:id="rId6">
          <objectPr defaultSize="0" autoPict="0" r:id="rId7">
            <anchor moveWithCells="1">
              <from>
                <xdr:col>6</xdr:col>
                <xdr:colOff>323850</xdr:colOff>
                <xdr:row>4</xdr:row>
                <xdr:rowOff>38100</xdr:rowOff>
              </from>
              <to>
                <xdr:col>10</xdr:col>
                <xdr:colOff>247650</xdr:colOff>
                <xdr:row>7</xdr:row>
                <xdr:rowOff>104775</xdr:rowOff>
              </to>
            </anchor>
          </objectPr>
        </oleObject>
      </mc:Choice>
      <mc:Fallback>
        <oleObject progId="Equation.3" shapeId="4103" r:id="rId6"/>
      </mc:Fallback>
    </mc:AlternateContent>
    <mc:AlternateContent xmlns:mc="http://schemas.openxmlformats.org/markup-compatibility/2006">
      <mc:Choice Requires="x14">
        <oleObject progId="Equation.3" shapeId="4105" r:id="rId8">
          <objectPr defaultSize="0" autoPict="0" r:id="rId9">
            <anchor moveWithCells="1">
              <from>
                <xdr:col>0</xdr:col>
                <xdr:colOff>85725</xdr:colOff>
                <xdr:row>0</xdr:row>
                <xdr:rowOff>9525</xdr:rowOff>
              </from>
              <to>
                <xdr:col>0</xdr:col>
                <xdr:colOff>342900</xdr:colOff>
                <xdr:row>2</xdr:row>
                <xdr:rowOff>28575</xdr:rowOff>
              </to>
            </anchor>
          </objectPr>
        </oleObject>
      </mc:Choice>
      <mc:Fallback>
        <oleObject progId="Equation.3" shapeId="4105" r:id="rId8"/>
      </mc:Fallback>
    </mc:AlternateContent>
    <mc:AlternateContent xmlns:mc="http://schemas.openxmlformats.org/markup-compatibility/2006">
      <mc:Choice Requires="x14">
        <oleObject progId="Equation.3" shapeId="4324" r:id="rId10">
          <objectPr defaultSize="0" autoPict="0" r:id="rId11">
            <anchor moveWithCells="1">
              <from>
                <xdr:col>3</xdr:col>
                <xdr:colOff>257175</xdr:colOff>
                <xdr:row>3</xdr:row>
                <xdr:rowOff>133350</xdr:rowOff>
              </from>
              <to>
                <xdr:col>6</xdr:col>
                <xdr:colOff>171450</xdr:colOff>
                <xdr:row>7</xdr:row>
                <xdr:rowOff>66675</xdr:rowOff>
              </to>
            </anchor>
          </objectPr>
        </oleObject>
      </mc:Choice>
      <mc:Fallback>
        <oleObject progId="Equation.3" shapeId="4324"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8"/>
  <sheetViews>
    <sheetView workbookViewId="0">
      <selection activeCell="L10" sqref="L10"/>
    </sheetView>
  </sheetViews>
  <sheetFormatPr defaultRowHeight="12.75" x14ac:dyDescent="0.2"/>
  <sheetData>
    <row r="3" spans="1:1" ht="15.75" x14ac:dyDescent="0.2">
      <c r="A3" s="72"/>
    </row>
    <row r="18" spans="1:1" x14ac:dyDescent="0.2">
      <c r="A18" s="31"/>
    </row>
  </sheetData>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5:I21"/>
  <sheetViews>
    <sheetView workbookViewId="0">
      <selection activeCell="K22" sqref="K22"/>
    </sheetView>
  </sheetViews>
  <sheetFormatPr defaultRowHeight="12.75" x14ac:dyDescent="0.2"/>
  <sheetData>
    <row r="15" spans="9:9" ht="18" x14ac:dyDescent="0.25">
      <c r="I15" s="71" t="s">
        <v>97</v>
      </c>
    </row>
    <row r="18" spans="1:7" ht="21" x14ac:dyDescent="0.25">
      <c r="G18" s="84" t="s">
        <v>98</v>
      </c>
    </row>
    <row r="19" spans="1:7" x14ac:dyDescent="0.2">
      <c r="G19" s="31" t="s">
        <v>99</v>
      </c>
    </row>
    <row r="21" spans="1:7" x14ac:dyDescent="0.2">
      <c r="A21" s="85" t="s">
        <v>100</v>
      </c>
      <c r="B21" s="86"/>
    </row>
  </sheetData>
  <pageMargins left="0.75" right="0.75" top="1" bottom="1" header="0.5" footer="0.5"/>
  <pageSetup orientation="portrait" r:id="rId1"/>
  <headerFooter alignWithMargins="0"/>
  <drawing r:id="rId2"/>
  <legacyDrawing r:id="rId3"/>
  <oleObjects>
    <mc:AlternateContent xmlns:mc="http://schemas.openxmlformats.org/markup-compatibility/2006">
      <mc:Choice Requires="x14">
        <oleObject progId="Equation.3" shapeId="235521" r:id="rId4">
          <objectPr defaultSize="0" autoLine="0" autoPict="0" r:id="rId5">
            <anchor moveWithCells="1">
              <from>
                <xdr:col>3</xdr:col>
                <xdr:colOff>76200</xdr:colOff>
                <xdr:row>8</xdr:row>
                <xdr:rowOff>104775</xdr:rowOff>
              </from>
              <to>
                <xdr:col>6</xdr:col>
                <xdr:colOff>219075</xdr:colOff>
                <xdr:row>12</xdr:row>
                <xdr:rowOff>85725</xdr:rowOff>
              </to>
            </anchor>
          </objectPr>
        </oleObject>
      </mc:Choice>
      <mc:Fallback>
        <oleObject progId="Equation.3" shapeId="235521" r:id="rId4"/>
      </mc:Fallback>
    </mc:AlternateContent>
    <mc:AlternateContent xmlns:mc="http://schemas.openxmlformats.org/markup-compatibility/2006">
      <mc:Choice Requires="x14">
        <oleObject progId="Equation.3" shapeId="235522" r:id="rId6">
          <objectPr defaultSize="0" autoPict="0" r:id="rId7">
            <anchor moveWithCells="1">
              <from>
                <xdr:col>0</xdr:col>
                <xdr:colOff>0</xdr:colOff>
                <xdr:row>8</xdr:row>
                <xdr:rowOff>142875</xdr:rowOff>
              </from>
              <to>
                <xdr:col>3</xdr:col>
                <xdr:colOff>38100</xdr:colOff>
                <xdr:row>12</xdr:row>
                <xdr:rowOff>114300</xdr:rowOff>
              </to>
            </anchor>
          </objectPr>
        </oleObject>
      </mc:Choice>
      <mc:Fallback>
        <oleObject progId="Equation.3" shapeId="235522" r:id="rId6"/>
      </mc:Fallback>
    </mc:AlternateContent>
    <mc:AlternateContent xmlns:mc="http://schemas.openxmlformats.org/markup-compatibility/2006">
      <mc:Choice Requires="x14">
        <oleObject progId="Equation.3" shapeId="235523" r:id="rId8">
          <objectPr defaultSize="0" autoPict="0" r:id="rId9">
            <anchor moveWithCells="1">
              <from>
                <xdr:col>0</xdr:col>
                <xdr:colOff>66675</xdr:colOff>
                <xdr:row>16</xdr:row>
                <xdr:rowOff>9525</xdr:rowOff>
              </from>
              <to>
                <xdr:col>6</xdr:col>
                <xdr:colOff>0</xdr:colOff>
                <xdr:row>19</xdr:row>
                <xdr:rowOff>38100</xdr:rowOff>
              </to>
            </anchor>
          </objectPr>
        </oleObject>
      </mc:Choice>
      <mc:Fallback>
        <oleObject progId="Equation.3" shapeId="235523" r:id="rId8"/>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Intro</vt:lpstr>
      <vt:lpstr>Notations</vt:lpstr>
      <vt:lpstr>Correlation (ch 6)</vt:lpstr>
      <vt:lpstr>Reg 1</vt:lpstr>
      <vt:lpstr>Reg. Line</vt:lpstr>
      <vt:lpstr>Mult. Reg. models</vt:lpstr>
      <vt:lpstr>SS</vt:lpstr>
      <vt:lpstr>MSE</vt:lpstr>
      <vt:lpstr>R-Square</vt:lpstr>
      <vt:lpstr>Example</vt:lpstr>
      <vt:lpstr>Completed Example</vt:lpstr>
      <vt:lpstr>Data Anal.</vt:lpstr>
      <vt:lpstr>ANOVA</vt:lpstr>
      <vt:lpstr>Conditions</vt:lpstr>
      <vt:lpstr>Excel ANOVA</vt:lpstr>
      <vt:lpstr>Coef. CI</vt:lpstr>
      <vt:lpstr>Coef. t-test</vt:lpstr>
      <vt:lpstr>Fitted Line</vt:lpstr>
      <vt:lpstr>Collinearity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RAndrews</dc:creator>
  <cp:lastModifiedBy>RAndrews</cp:lastModifiedBy>
  <dcterms:created xsi:type="dcterms:W3CDTF">2000-03-02T16:06:55Z</dcterms:created>
  <dcterms:modified xsi:type="dcterms:W3CDTF">2016-09-21T03:24:15Z</dcterms:modified>
</cp:coreProperties>
</file>